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" sheetId="2" r:id="rId2"/>
    <sheet name="Сп5" sheetId="3" r:id="rId3"/>
    <sheet name="5" sheetId="4" r:id="rId4"/>
    <sheet name="4" sheetId="5" r:id="rId5"/>
    <sheet name="3" sheetId="6" r:id="rId6"/>
    <sheet name="Сп2" sheetId="7" r:id="rId7"/>
    <sheet name="2" sheetId="8" r:id="rId8"/>
    <sheet name="Сп1" sheetId="9" r:id="rId9"/>
    <sheet name="1" sheetId="10" r:id="rId10"/>
    <sheet name="СпК" sheetId="11" r:id="rId11"/>
    <sheet name="Кстр1" sheetId="12" r:id="rId12"/>
    <sheet name="Кстр2" sheetId="13" r:id="rId13"/>
    <sheet name="СпМ" sheetId="14" r:id="rId14"/>
    <sheet name="М" sheetId="15" r:id="rId15"/>
  </sheets>
  <definedNames>
    <definedName name="_xlnm.Print_Area" localSheetId="9">'1'!$A$1:$J$72</definedName>
    <definedName name="_xlnm.Print_Area" localSheetId="7">'2'!$A$1:$J$36</definedName>
    <definedName name="_xlnm.Print_Area" localSheetId="5">'3'!$A$1:$R$18</definedName>
    <definedName name="_xlnm.Print_Area" localSheetId="4">'4'!$A$1:$R$18</definedName>
    <definedName name="_xlnm.Print_Area" localSheetId="3">'5'!$A$1:$J$72</definedName>
    <definedName name="_xlnm.Print_Area" localSheetId="1">'6'!$A$1:$J$72</definedName>
    <definedName name="_xlnm.Print_Area" localSheetId="11">'Кстр1'!$A$1:$G$76</definedName>
    <definedName name="_xlnm.Print_Area" localSheetId="12">'Кстр2'!$A$1:$K$76</definedName>
    <definedName name="_xlnm.Print_Area" localSheetId="14">'М'!$A$1:$J$72</definedName>
    <definedName name="_xlnm.Print_Area" localSheetId="8">'Сп1'!$A$1:$I$20</definedName>
    <definedName name="_xlnm.Print_Area" localSheetId="6">'Сп2'!$A$1:$I$12</definedName>
    <definedName name="_xlnm.Print_Area" localSheetId="2">'Сп5'!$A$1:$I$20</definedName>
    <definedName name="_xlnm.Print_Area" localSheetId="0">'Сп6'!$A$1:$I$20</definedName>
    <definedName name="_xlnm.Print_Area" localSheetId="10">'СпК'!$A$1:$I$36</definedName>
    <definedName name="_xlnm.Print_Area" localSheetId="13">'СпМ'!$A$1:$I$20</definedName>
  </definedNames>
  <calcPr fullCalcOnLoad="1" refMode="R1C1"/>
</workbook>
</file>

<file path=xl/sharedStrings.xml><?xml version="1.0" encoding="utf-8"?>
<sst xmlns="http://schemas.openxmlformats.org/spreadsheetml/2006/main" count="513" uniqueCount="122">
  <si>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</si>
  <si>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</si>
  <si>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</si>
  <si>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</si>
  <si>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</si>
  <si>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</si>
  <si>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</si>
  <si>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</si>
  <si>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</si>
  <si>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</si>
  <si>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</si>
  <si>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</si>
  <si>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</si>
  <si>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</si>
  <si>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</si>
  <si>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</si>
  <si>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Кубок Башкортостана 2009</t>
  </si>
  <si>
    <t>Финал Турнира "Такси-Блюз"</t>
  </si>
  <si>
    <t>15 августа 2009 г.</t>
  </si>
  <si>
    <t>Яковлев Михаил</t>
  </si>
  <si>
    <t>Исмайлов Азат</t>
  </si>
  <si>
    <t>Валеев Риф</t>
  </si>
  <si>
    <t>Срумов Антон</t>
  </si>
  <si>
    <t>Сафиуллин Азат</t>
  </si>
  <si>
    <t>Ахтемзянов Рустам</t>
  </si>
  <si>
    <t>Горбунов Валентин</t>
  </si>
  <si>
    <t>Шакуров Нафис</t>
  </si>
  <si>
    <t>Бакиров Наиль</t>
  </si>
  <si>
    <t>Сазонов Николай</t>
  </si>
  <si>
    <t>Исламгулова Лилия</t>
  </si>
  <si>
    <t>Ларионов Сергей</t>
  </si>
  <si>
    <t>Яковлев Роман</t>
  </si>
  <si>
    <t>Искаров Руслан</t>
  </si>
  <si>
    <t>Давлетов Тимур</t>
  </si>
  <si>
    <t>Зубайдуллин Артем</t>
  </si>
  <si>
    <t>Полуфинал Турнира "Такси-Блюз"</t>
  </si>
  <si>
    <t>9 августа 2009 г.</t>
  </si>
  <si>
    <t>Фоминых Дмитрий</t>
  </si>
  <si>
    <t>Уткулов Ринат</t>
  </si>
  <si>
    <t>Шакиров Ильяс</t>
  </si>
  <si>
    <t>Кузнецов Дмитрий</t>
  </si>
  <si>
    <t>Барышев Сергей</t>
  </si>
  <si>
    <t>Тодрамович Александр</t>
  </si>
  <si>
    <t>Вафин Егор</t>
  </si>
  <si>
    <t>Могилевская Инесса</t>
  </si>
  <si>
    <t>Усков Сергей</t>
  </si>
  <si>
    <t>Тарараев Петр</t>
  </si>
  <si>
    <t>Шапошников Александр</t>
  </si>
  <si>
    <t>Пермяков Никита</t>
  </si>
  <si>
    <t>Семенов Константин</t>
  </si>
  <si>
    <t>Ямансарин Галиулла</t>
  </si>
  <si>
    <t>нет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</si>
  <si>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</si>
  <si>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</si>
  <si>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</si>
  <si>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</si>
  <si>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</si>
  <si>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</si>
  <si>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</si>
  <si>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</si>
  <si>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</si>
  <si>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</si>
  <si>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</si>
  <si>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</si>
  <si>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</si>
  <si>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</si>
  <si>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</si>
  <si>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</si>
  <si>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Четвертьфинал Турнира "Такси-Блюз"</t>
  </si>
  <si>
    <t>1 августа 2009 г.</t>
  </si>
  <si>
    <t>Коробко Павел</t>
  </si>
  <si>
    <t>Прокофьев Михаил</t>
  </si>
  <si>
    <t>Нестеренко Георгий</t>
  </si>
  <si>
    <t>Якупов Рустем</t>
  </si>
  <si>
    <t>Хадарин Артем</t>
  </si>
  <si>
    <t>Закареев Али</t>
  </si>
  <si>
    <t>Аминев Ильдар</t>
  </si>
  <si>
    <t>Толкачев Иван</t>
  </si>
  <si>
    <t>1/8 финала Турнира "Такси-Блюз"</t>
  </si>
  <si>
    <t>25 июля 2009 г.</t>
  </si>
  <si>
    <t>Ключников Артем</t>
  </si>
  <si>
    <t>Саитов Эмиль</t>
  </si>
  <si>
    <t>Грошев Юрий</t>
  </si>
  <si>
    <t>1/16 финала Турнира "Такси-Блюз"</t>
  </si>
  <si>
    <t>19июля 2009 г.</t>
  </si>
  <si>
    <t>№</t>
  </si>
  <si>
    <t>ФИО</t>
  </si>
  <si>
    <t>место</t>
  </si>
  <si>
    <t>3</t>
  </si>
  <si>
    <t>1</t>
  </si>
  <si>
    <t>2</t>
  </si>
  <si>
    <t>Коновалов Александр</t>
  </si>
  <si>
    <t>0</t>
  </si>
  <si>
    <t>4</t>
  </si>
  <si>
    <t>1/32 финала Турнира "Такси-Блюз"</t>
  </si>
  <si>
    <t>12 июля 2009 г.</t>
  </si>
  <si>
    <t>Гилемханова Дина</t>
  </si>
  <si>
    <t>.</t>
  </si>
  <si>
    <t>Горшенин Иван</t>
  </si>
  <si>
    <t>Гарифуллин Валерий</t>
  </si>
  <si>
    <t>Бадикшанова Ксения</t>
  </si>
  <si>
    <t>1/64 финала Турнира "Такси-Блюз"</t>
  </si>
  <si>
    <t>4 июля 2009 г.</t>
  </si>
  <si>
    <t>Шагалеев Ленар</t>
  </si>
  <si>
    <t>Бикмурзин Айрат</t>
  </si>
  <si>
    <t>Гаскаров Динар</t>
  </si>
  <si>
    <t>Бортко Вячеслав</t>
  </si>
  <si>
    <t>Неизвестных Игорь</t>
  </si>
  <si>
    <t>Сидоров Дмитрий</t>
  </si>
  <si>
    <t>Мансуров Данар</t>
  </si>
  <si>
    <t>Доронин Иван</t>
  </si>
  <si>
    <t>Балхияров Алмаз</t>
  </si>
  <si>
    <t>Колесова Екатерина</t>
  </si>
  <si>
    <t>Гильманшин Тагир</t>
  </si>
  <si>
    <t>Габидуллин Арслан</t>
  </si>
  <si>
    <t>Балхияров Рустем</t>
  </si>
  <si>
    <t>Гилемханов Ильгиз</t>
  </si>
  <si>
    <t>1/128 финала Турнира "Такси-Блюз"</t>
  </si>
  <si>
    <t>27 июня 2009 г.</t>
  </si>
  <si>
    <t>Ахметов Марат</t>
  </si>
  <si>
    <t>Бикбулатов Марсель</t>
  </si>
  <si>
    <t>Загидуллин Олег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</si>
</sst>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26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9"/>
      <name val="Arial Cyr"/>
      <family val="2"/>
    </font>
    <font>
      <i/>
      <sz val="14"/>
      <name val="Arial Cyr"/>
      <family val="0"/>
    </font>
    <font>
      <b/>
      <i/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right"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2" borderId="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8" fillId="2" borderId="1" xfId="0" applyFont="1" applyFill="1" applyBorder="1" applyAlignment="1" applyProtection="1">
      <alignment horizontal="left"/>
      <protection/>
    </xf>
    <xf numFmtId="0" fontId="17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3" xfId="0" applyFont="1" applyFill="1" applyBorder="1" applyAlignment="1" applyProtection="1">
      <alignment horizontal="left"/>
      <protection/>
    </xf>
    <xf numFmtId="0" fontId="18" fillId="2" borderId="0" xfId="0" applyFont="1" applyFill="1" applyBorder="1" applyAlignment="1" applyProtection="1">
      <alignment horizontal="left"/>
      <protection/>
    </xf>
    <xf numFmtId="49" fontId="20" fillId="0" borderId="0" xfId="17" applyNumberFormat="1" applyFont="1" applyFill="1" applyAlignment="1">
      <alignment horizontal="right"/>
      <protection/>
    </xf>
    <xf numFmtId="49" fontId="21" fillId="0" borderId="0" xfId="17" applyNumberFormat="1" applyFont="1" applyFill="1" applyBorder="1" applyAlignment="1">
      <alignment horizontal="right" vertical="center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22" fillId="0" borderId="0" xfId="17" applyNumberFormat="1" applyFont="1" applyFill="1" applyBorder="1" applyAlignment="1">
      <alignment horizontal="right" vertical="center"/>
      <protection/>
    </xf>
    <xf numFmtId="49" fontId="23" fillId="3" borderId="8" xfId="17" applyNumberFormat="1" applyFont="1" applyFill="1" applyBorder="1" applyAlignment="1">
      <alignment horizontal="left" vertical="center" wrapText="1"/>
      <protection/>
    </xf>
    <xf numFmtId="49" fontId="0" fillId="5" borderId="9" xfId="17" applyNumberFormat="1" applyFill="1" applyBorder="1" applyAlignment="1">
      <alignment horizontal="center" vertical="center"/>
      <protection/>
    </xf>
    <xf numFmtId="49" fontId="0" fillId="5" borderId="10" xfId="17" applyNumberFormat="1" applyFill="1" applyBorder="1" applyAlignment="1">
      <alignment horizontal="center" vertical="center"/>
      <protection/>
    </xf>
    <xf numFmtId="49" fontId="0" fillId="5" borderId="11" xfId="17" applyNumberFormat="1" applyFill="1" applyBorder="1" applyAlignment="1">
      <alignment horizontal="center" vertical="center"/>
      <protection/>
    </xf>
    <xf numFmtId="49" fontId="22" fillId="0" borderId="12" xfId="17" applyNumberFormat="1" applyFont="1" applyFill="1" applyBorder="1" applyAlignment="1">
      <alignment horizontal="center" vertical="center" wrapText="1"/>
      <protection/>
    </xf>
    <xf numFmtId="49" fontId="22" fillId="0" borderId="13" xfId="17" applyNumberFormat="1" applyFont="1" applyFill="1" applyBorder="1" applyAlignment="1">
      <alignment horizontal="center" vertical="center" wrapText="1"/>
      <protection/>
    </xf>
    <xf numFmtId="49" fontId="22" fillId="0" borderId="14" xfId="17" applyNumberFormat="1" applyFont="1" applyFill="1" applyBorder="1" applyAlignment="1">
      <alignment horizontal="center" vertical="center" wrapText="1"/>
      <protection/>
    </xf>
    <xf numFmtId="49" fontId="10" fillId="4" borderId="15" xfId="17" applyNumberFormat="1" applyFont="1" applyFill="1" applyBorder="1" applyAlignment="1">
      <alignment horizontal="center" vertical="center" wrapText="1"/>
      <protection/>
    </xf>
    <xf numFmtId="49" fontId="10" fillId="4" borderId="16" xfId="17" applyNumberFormat="1" applyFont="1" applyFill="1" applyBorder="1" applyAlignment="1">
      <alignment horizontal="center" vertical="center" wrapText="1"/>
      <protection/>
    </xf>
    <xf numFmtId="49" fontId="23" fillId="3" borderId="17" xfId="17" applyNumberFormat="1" applyFont="1" applyFill="1" applyBorder="1" applyAlignment="1">
      <alignment horizontal="left" vertical="center" wrapText="1"/>
      <protection/>
    </xf>
    <xf numFmtId="49" fontId="0" fillId="5" borderId="18" xfId="17" applyNumberFormat="1" applyFill="1" applyBorder="1" applyAlignment="1">
      <alignment horizontal="center" vertical="center"/>
      <protection/>
    </xf>
    <xf numFmtId="49" fontId="0" fillId="5" borderId="19" xfId="17" applyNumberFormat="1" applyFill="1" applyBorder="1" applyAlignment="1">
      <alignment horizontal="center" vertical="center"/>
      <protection/>
    </xf>
    <xf numFmtId="49" fontId="0" fillId="5" borderId="20" xfId="17" applyNumberFormat="1" applyFill="1" applyBorder="1" applyAlignment="1">
      <alignment horizontal="center" vertical="center"/>
      <protection/>
    </xf>
    <xf numFmtId="49" fontId="22" fillId="0" borderId="21" xfId="17" applyNumberFormat="1" applyFont="1" applyFill="1" applyBorder="1" applyAlignment="1">
      <alignment horizontal="center" vertical="center" wrapText="1"/>
      <protection/>
    </xf>
    <xf numFmtId="49" fontId="22" fillId="0" borderId="22" xfId="17" applyNumberFormat="1" applyFont="1" applyFill="1" applyBorder="1" applyAlignment="1">
      <alignment horizontal="center" vertical="center" wrapText="1"/>
      <protection/>
    </xf>
    <xf numFmtId="49" fontId="22" fillId="0" borderId="23" xfId="17" applyNumberFormat="1" applyFont="1" applyFill="1" applyBorder="1" applyAlignment="1">
      <alignment horizontal="center" vertical="center" wrapText="1"/>
      <protection/>
    </xf>
    <xf numFmtId="49" fontId="10" fillId="4" borderId="24" xfId="17" applyNumberFormat="1" applyFont="1" applyFill="1" applyBorder="1" applyAlignment="1">
      <alignment horizontal="center" vertical="center" wrapText="1"/>
      <protection/>
    </xf>
    <xf numFmtId="49" fontId="10" fillId="4" borderId="25" xfId="17" applyNumberFormat="1" applyFont="1" applyFill="1" applyBorder="1" applyAlignment="1">
      <alignment horizontal="center" vertical="center" wrapText="1"/>
      <protection/>
    </xf>
    <xf numFmtId="49" fontId="0" fillId="3" borderId="8" xfId="17" applyNumberFormat="1" applyFill="1" applyBorder="1" applyAlignment="1">
      <alignment horizontal="center" vertical="center"/>
      <protection/>
    </xf>
    <xf numFmtId="49" fontId="24" fillId="5" borderId="10" xfId="17" applyNumberFormat="1" applyFont="1" applyFill="1" applyBorder="1" applyAlignment="1">
      <alignment vertical="center"/>
      <protection/>
    </xf>
    <xf numFmtId="49" fontId="24" fillId="5" borderId="11" xfId="17" applyNumberFormat="1" applyFont="1" applyFill="1" applyBorder="1" applyAlignment="1">
      <alignment vertical="center"/>
      <protection/>
    </xf>
    <xf numFmtId="49" fontId="2" fillId="6" borderId="3" xfId="17" applyNumberFormat="1" applyFont="1" applyFill="1" applyBorder="1" applyAlignment="1">
      <alignment horizontal="center" vertical="center"/>
      <protection/>
    </xf>
    <xf numFmtId="49" fontId="2" fillId="6" borderId="26" xfId="17" applyNumberFormat="1" applyFont="1" applyFill="1" applyBorder="1" applyAlignment="1">
      <alignment horizontal="center" vertical="center"/>
      <protection/>
    </xf>
    <xf numFmtId="49" fontId="2" fillId="0" borderId="26" xfId="17" applyNumberFormat="1" applyFont="1" applyFill="1" applyBorder="1" applyAlignment="1">
      <alignment horizontal="center" vertical="center"/>
      <protection/>
    </xf>
    <xf numFmtId="49" fontId="2" fillId="0" borderId="4" xfId="17" applyNumberFormat="1" applyFont="1" applyFill="1" applyBorder="1" applyAlignment="1">
      <alignment horizontal="center" vertical="center"/>
      <protection/>
    </xf>
    <xf numFmtId="49" fontId="25" fillId="4" borderId="27" xfId="17" applyNumberFormat="1" applyFont="1" applyFill="1" applyBorder="1" applyAlignment="1">
      <alignment horizontal="center" vertical="center"/>
      <protection/>
    </xf>
    <xf numFmtId="49" fontId="25" fillId="4" borderId="28" xfId="17" applyNumberFormat="1" applyFont="1" applyFill="1" applyBorder="1" applyAlignment="1">
      <alignment horizontal="center" vertical="center"/>
      <protection/>
    </xf>
    <xf numFmtId="49" fontId="0" fillId="3" borderId="29" xfId="17" applyNumberFormat="1" applyFill="1" applyBorder="1" applyAlignment="1">
      <alignment horizontal="center" vertical="center"/>
      <protection/>
    </xf>
    <xf numFmtId="49" fontId="24" fillId="5" borderId="1" xfId="17" applyNumberFormat="1" applyFont="1" applyFill="1" applyBorder="1" applyAlignment="1">
      <alignment vertical="center"/>
      <protection/>
    </xf>
    <xf numFmtId="49" fontId="24" fillId="5" borderId="30" xfId="17" applyNumberFormat="1" applyFont="1" applyFill="1" applyBorder="1" applyAlignment="1">
      <alignment vertical="center"/>
      <protection/>
    </xf>
    <xf numFmtId="49" fontId="2" fillId="6" borderId="31" xfId="17" applyNumberFormat="1" applyFont="1" applyFill="1" applyBorder="1" applyAlignment="1">
      <alignment horizontal="center" vertical="center"/>
      <protection/>
    </xf>
    <xf numFmtId="49" fontId="2" fillId="6" borderId="5" xfId="17" applyNumberFormat="1" applyFont="1" applyFill="1" applyBorder="1" applyAlignment="1">
      <alignment horizontal="center" vertical="center"/>
      <protection/>
    </xf>
    <xf numFmtId="49" fontId="2" fillId="0" borderId="5" xfId="17" applyNumberFormat="1" applyFont="1" applyFill="1" applyBorder="1" applyAlignment="1">
      <alignment horizontal="center" vertical="center"/>
      <protection/>
    </xf>
    <xf numFmtId="49" fontId="2" fillId="0" borderId="32" xfId="17" applyNumberFormat="1" applyFont="1" applyFill="1" applyBorder="1" applyAlignment="1">
      <alignment horizontal="center" vertical="center"/>
      <protection/>
    </xf>
    <xf numFmtId="49" fontId="25" fillId="4" borderId="33" xfId="17" applyNumberFormat="1" applyFont="1" applyFill="1" applyBorder="1" applyAlignment="1">
      <alignment horizontal="center" vertical="center"/>
      <protection/>
    </xf>
    <xf numFmtId="49" fontId="25" fillId="4" borderId="34" xfId="17" applyNumberFormat="1" applyFont="1" applyFill="1" applyBorder="1" applyAlignment="1">
      <alignment horizontal="center" vertical="center"/>
      <protection/>
    </xf>
    <xf numFmtId="49" fontId="0" fillId="3" borderId="35" xfId="17" applyNumberFormat="1" applyFill="1" applyBorder="1" applyAlignment="1">
      <alignment horizontal="center" vertical="center"/>
      <protection/>
    </xf>
    <xf numFmtId="49" fontId="24" fillId="5" borderId="6" xfId="17" applyNumberFormat="1" applyFont="1" applyFill="1" applyBorder="1" applyAlignment="1">
      <alignment vertical="center"/>
      <protection/>
    </xf>
    <xf numFmtId="49" fontId="24" fillId="5" borderId="36" xfId="17" applyNumberFormat="1" applyFont="1" applyFill="1" applyBorder="1" applyAlignment="1">
      <alignment vertical="center"/>
      <protection/>
    </xf>
    <xf numFmtId="49" fontId="2" fillId="0" borderId="31" xfId="17" applyNumberFormat="1" applyFont="1" applyFill="1" applyBorder="1" applyAlignment="1">
      <alignment horizontal="center" vertical="center"/>
      <protection/>
    </xf>
    <xf numFmtId="49" fontId="2" fillId="6" borderId="32" xfId="17" applyNumberFormat="1" applyFont="1" applyFill="1" applyBorder="1" applyAlignment="1">
      <alignment horizontal="center" vertical="center"/>
      <protection/>
    </xf>
    <xf numFmtId="49" fontId="0" fillId="3" borderId="17" xfId="17" applyNumberFormat="1" applyFill="1" applyBorder="1" applyAlignment="1">
      <alignment horizontal="center" vertical="center"/>
      <protection/>
    </xf>
    <xf numFmtId="49" fontId="24" fillId="5" borderId="19" xfId="17" applyNumberFormat="1" applyFont="1" applyFill="1" applyBorder="1" applyAlignment="1">
      <alignment vertical="center"/>
      <protection/>
    </xf>
    <xf numFmtId="49" fontId="24" fillId="5" borderId="20" xfId="17" applyNumberFormat="1" applyFont="1" applyFill="1" applyBorder="1" applyAlignment="1">
      <alignment vertical="center"/>
      <protection/>
    </xf>
    <xf numFmtId="49" fontId="2" fillId="0" borderId="21" xfId="17" applyNumberFormat="1" applyFont="1" applyFill="1" applyBorder="1" applyAlignment="1">
      <alignment horizontal="center" vertical="center"/>
      <protection/>
    </xf>
    <xf numFmtId="49" fontId="2" fillId="0" borderId="22" xfId="17" applyNumberFormat="1" applyFont="1" applyFill="1" applyBorder="1" applyAlignment="1">
      <alignment horizontal="center" vertical="center"/>
      <protection/>
    </xf>
    <xf numFmtId="49" fontId="2" fillId="6" borderId="22" xfId="17" applyNumberFormat="1" applyFont="1" applyFill="1" applyBorder="1" applyAlignment="1">
      <alignment horizontal="center" vertical="center"/>
      <protection/>
    </xf>
    <xf numFmtId="49" fontId="2" fillId="6" borderId="23" xfId="17" applyNumberFormat="1" applyFont="1" applyFill="1" applyBorder="1" applyAlignment="1">
      <alignment horizontal="center" vertical="center"/>
      <protection/>
    </xf>
    <xf numFmtId="49" fontId="25" fillId="4" borderId="24" xfId="17" applyNumberFormat="1" applyFont="1" applyFill="1" applyBorder="1" applyAlignment="1">
      <alignment horizontal="center" vertical="center"/>
      <protection/>
    </xf>
    <xf numFmtId="49" fontId="25" fillId="4" borderId="25" xfId="17" applyNumberFormat="1" applyFont="1" applyFill="1" applyBorder="1" applyAlignment="1">
      <alignment horizontal="center" vertical="center"/>
      <protection/>
    </xf>
    <xf numFmtId="49" fontId="20" fillId="0" borderId="0" xfId="18" applyNumberFormat="1" applyFont="1" applyFill="1" applyAlignment="1">
      <alignment horizontal="right"/>
      <protection/>
    </xf>
    <xf numFmtId="49" fontId="21" fillId="0" borderId="0" xfId="18" applyNumberFormat="1" applyFont="1" applyFill="1" applyBorder="1" applyAlignment="1">
      <alignment horizontal="right" vertical="center"/>
      <protection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22" fillId="0" borderId="0" xfId="18" applyNumberFormat="1" applyFont="1" applyFill="1" applyBorder="1" applyAlignment="1">
      <alignment horizontal="right" vertical="center"/>
      <protection/>
    </xf>
    <xf numFmtId="49" fontId="23" fillId="3" borderId="8" xfId="18" applyNumberFormat="1" applyFont="1" applyFill="1" applyBorder="1" applyAlignment="1">
      <alignment horizontal="left" vertical="center" wrapText="1"/>
      <protection/>
    </xf>
    <xf numFmtId="49" fontId="0" fillId="5" borderId="9" xfId="18" applyNumberFormat="1" applyFill="1" applyBorder="1" applyAlignment="1">
      <alignment horizontal="center" vertical="center"/>
      <protection/>
    </xf>
    <xf numFmtId="49" fontId="0" fillId="5" borderId="10" xfId="18" applyNumberFormat="1" applyFill="1" applyBorder="1" applyAlignment="1">
      <alignment horizontal="center" vertical="center"/>
      <protection/>
    </xf>
    <xf numFmtId="49" fontId="0" fillId="5" borderId="11" xfId="18" applyNumberFormat="1" applyFill="1" applyBorder="1" applyAlignment="1">
      <alignment horizontal="center" vertical="center"/>
      <protection/>
    </xf>
    <xf numFmtId="49" fontId="22" fillId="0" borderId="12" xfId="18" applyNumberFormat="1" applyFont="1" applyFill="1" applyBorder="1" applyAlignment="1">
      <alignment horizontal="center" vertical="center" wrapText="1"/>
      <protection/>
    </xf>
    <xf numFmtId="49" fontId="22" fillId="0" borderId="13" xfId="18" applyNumberFormat="1" applyFont="1" applyFill="1" applyBorder="1" applyAlignment="1">
      <alignment horizontal="center" vertical="center" wrapText="1"/>
      <protection/>
    </xf>
    <xf numFmtId="49" fontId="22" fillId="0" borderId="14" xfId="18" applyNumberFormat="1" applyFont="1" applyFill="1" applyBorder="1" applyAlignment="1">
      <alignment horizontal="center" vertical="center" wrapText="1"/>
      <protection/>
    </xf>
    <xf numFmtId="49" fontId="10" fillId="4" borderId="15" xfId="18" applyNumberFormat="1" applyFont="1" applyFill="1" applyBorder="1" applyAlignment="1">
      <alignment horizontal="center" vertical="center" wrapText="1"/>
      <protection/>
    </xf>
    <xf numFmtId="49" fontId="10" fillId="4" borderId="16" xfId="18" applyNumberFormat="1" applyFont="1" applyFill="1" applyBorder="1" applyAlignment="1">
      <alignment horizontal="center" vertical="center" wrapText="1"/>
      <protection/>
    </xf>
    <xf numFmtId="49" fontId="23" fillId="3" borderId="17" xfId="18" applyNumberFormat="1" applyFont="1" applyFill="1" applyBorder="1" applyAlignment="1">
      <alignment horizontal="left" vertical="center" wrapText="1"/>
      <protection/>
    </xf>
    <xf numFmtId="49" fontId="0" fillId="5" borderId="18" xfId="18" applyNumberFormat="1" applyFill="1" applyBorder="1" applyAlignment="1">
      <alignment horizontal="center" vertical="center"/>
      <protection/>
    </xf>
    <xf numFmtId="49" fontId="0" fillId="5" borderId="19" xfId="18" applyNumberFormat="1" applyFill="1" applyBorder="1" applyAlignment="1">
      <alignment horizontal="center" vertical="center"/>
      <protection/>
    </xf>
    <xf numFmtId="49" fontId="0" fillId="5" borderId="20" xfId="18" applyNumberFormat="1" applyFill="1" applyBorder="1" applyAlignment="1">
      <alignment horizontal="center" vertical="center"/>
      <protection/>
    </xf>
    <xf numFmtId="49" fontId="22" fillId="0" borderId="21" xfId="18" applyNumberFormat="1" applyFont="1" applyFill="1" applyBorder="1" applyAlignment="1">
      <alignment horizontal="center" vertical="center" wrapText="1"/>
      <protection/>
    </xf>
    <xf numFmtId="49" fontId="22" fillId="0" borderId="22" xfId="18" applyNumberFormat="1" applyFont="1" applyFill="1" applyBorder="1" applyAlignment="1">
      <alignment horizontal="center" vertical="center" wrapText="1"/>
      <protection/>
    </xf>
    <xf numFmtId="49" fontId="22" fillId="0" borderId="23" xfId="18" applyNumberFormat="1" applyFont="1" applyFill="1" applyBorder="1" applyAlignment="1">
      <alignment horizontal="center" vertical="center" wrapText="1"/>
      <protection/>
    </xf>
    <xf numFmtId="49" fontId="10" fillId="4" borderId="24" xfId="18" applyNumberFormat="1" applyFont="1" applyFill="1" applyBorder="1" applyAlignment="1">
      <alignment horizontal="center" vertical="center" wrapText="1"/>
      <protection/>
    </xf>
    <xf numFmtId="49" fontId="10" fillId="4" borderId="25" xfId="18" applyNumberFormat="1" applyFont="1" applyFill="1" applyBorder="1" applyAlignment="1">
      <alignment horizontal="center" vertical="center" wrapText="1"/>
      <protection/>
    </xf>
    <xf numFmtId="49" fontId="0" fillId="3" borderId="8" xfId="18" applyNumberFormat="1" applyFill="1" applyBorder="1">
      <alignment/>
      <protection/>
    </xf>
    <xf numFmtId="49" fontId="24" fillId="5" borderId="10" xfId="18" applyNumberFormat="1" applyFont="1" applyFill="1" applyBorder="1" applyAlignment="1">
      <alignment vertical="center"/>
      <protection/>
    </xf>
    <xf numFmtId="49" fontId="24" fillId="5" borderId="11" xfId="18" applyNumberFormat="1" applyFont="1" applyFill="1" applyBorder="1" applyAlignment="1">
      <alignment vertical="center"/>
      <protection/>
    </xf>
    <xf numFmtId="49" fontId="2" fillId="6" borderId="3" xfId="18" applyNumberFormat="1" applyFont="1" applyFill="1" applyBorder="1" applyAlignment="1">
      <alignment horizontal="center" vertical="center"/>
      <protection/>
    </xf>
    <xf numFmtId="49" fontId="2" fillId="6" borderId="26" xfId="18" applyNumberFormat="1" applyFont="1" applyFill="1" applyBorder="1" applyAlignment="1">
      <alignment horizontal="center" vertical="center"/>
      <protection/>
    </xf>
    <xf numFmtId="49" fontId="2" fillId="0" borderId="26" xfId="18" applyNumberFormat="1" applyFont="1" applyFill="1" applyBorder="1" applyAlignment="1">
      <alignment horizontal="center" vertical="center"/>
      <protection/>
    </xf>
    <xf numFmtId="49" fontId="2" fillId="0" borderId="4" xfId="18" applyNumberFormat="1" applyFont="1" applyFill="1" applyBorder="1" applyAlignment="1">
      <alignment horizontal="center" vertical="center"/>
      <protection/>
    </xf>
    <xf numFmtId="49" fontId="25" fillId="4" borderId="27" xfId="18" applyNumberFormat="1" applyFont="1" applyFill="1" applyBorder="1" applyAlignment="1">
      <alignment horizontal="center" vertical="center"/>
      <protection/>
    </xf>
    <xf numFmtId="49" fontId="25" fillId="4" borderId="28" xfId="18" applyNumberFormat="1" applyFont="1" applyFill="1" applyBorder="1" applyAlignment="1">
      <alignment horizontal="center" vertical="center"/>
      <protection/>
    </xf>
    <xf numFmtId="49" fontId="0" fillId="3" borderId="29" xfId="18" applyNumberFormat="1" applyFill="1" applyBorder="1">
      <alignment/>
      <protection/>
    </xf>
    <xf numFmtId="49" fontId="24" fillId="5" borderId="1" xfId="18" applyNumberFormat="1" applyFont="1" applyFill="1" applyBorder="1" applyAlignment="1">
      <alignment vertical="center"/>
      <protection/>
    </xf>
    <xf numFmtId="49" fontId="24" fillId="5" borderId="30" xfId="18" applyNumberFormat="1" applyFont="1" applyFill="1" applyBorder="1" applyAlignment="1">
      <alignment vertical="center"/>
      <protection/>
    </xf>
    <xf numFmtId="49" fontId="2" fillId="6" borderId="31" xfId="18" applyNumberFormat="1" applyFont="1" applyFill="1" applyBorder="1" applyAlignment="1">
      <alignment horizontal="center" vertical="center"/>
      <protection/>
    </xf>
    <xf numFmtId="49" fontId="2" fillId="6" borderId="5" xfId="18" applyNumberFormat="1" applyFont="1" applyFill="1" applyBorder="1" applyAlignment="1">
      <alignment horizontal="center" vertical="center"/>
      <protection/>
    </xf>
    <xf numFmtId="49" fontId="2" fillId="0" borderId="5" xfId="18" applyNumberFormat="1" applyFont="1" applyFill="1" applyBorder="1" applyAlignment="1">
      <alignment horizontal="center" vertical="center"/>
      <protection/>
    </xf>
    <xf numFmtId="49" fontId="2" fillId="0" borderId="32" xfId="18" applyNumberFormat="1" applyFont="1" applyFill="1" applyBorder="1" applyAlignment="1">
      <alignment horizontal="center" vertical="center"/>
      <protection/>
    </xf>
    <xf numFmtId="49" fontId="25" fillId="4" borderId="33" xfId="18" applyNumberFormat="1" applyFont="1" applyFill="1" applyBorder="1" applyAlignment="1">
      <alignment horizontal="center" vertical="center"/>
      <protection/>
    </xf>
    <xf numFmtId="49" fontId="25" fillId="4" borderId="34" xfId="18" applyNumberFormat="1" applyFont="1" applyFill="1" applyBorder="1" applyAlignment="1">
      <alignment horizontal="center" vertical="center"/>
      <protection/>
    </xf>
    <xf numFmtId="49" fontId="0" fillId="3" borderId="35" xfId="18" applyNumberFormat="1" applyFill="1" applyBorder="1">
      <alignment/>
      <protection/>
    </xf>
    <xf numFmtId="49" fontId="24" fillId="5" borderId="6" xfId="18" applyNumberFormat="1" applyFont="1" applyFill="1" applyBorder="1" applyAlignment="1">
      <alignment vertical="center"/>
      <protection/>
    </xf>
    <xf numFmtId="49" fontId="24" fillId="5" borderId="36" xfId="18" applyNumberFormat="1" applyFont="1" applyFill="1" applyBorder="1" applyAlignment="1">
      <alignment vertical="center"/>
      <protection/>
    </xf>
    <xf numFmtId="49" fontId="2" fillId="0" borderId="31" xfId="18" applyNumberFormat="1" applyFont="1" applyFill="1" applyBorder="1" applyAlignment="1">
      <alignment horizontal="center" vertical="center"/>
      <protection/>
    </xf>
    <xf numFmtId="49" fontId="2" fillId="6" borderId="32" xfId="18" applyNumberFormat="1" applyFont="1" applyFill="1" applyBorder="1" applyAlignment="1">
      <alignment horizontal="center" vertical="center"/>
      <protection/>
    </xf>
    <xf numFmtId="49" fontId="0" fillId="3" borderId="17" xfId="18" applyNumberFormat="1" applyFill="1" applyBorder="1">
      <alignment/>
      <protection/>
    </xf>
    <xf numFmtId="49" fontId="24" fillId="5" borderId="19" xfId="18" applyNumberFormat="1" applyFont="1" applyFill="1" applyBorder="1" applyAlignment="1">
      <alignment vertical="center"/>
      <protection/>
    </xf>
    <xf numFmtId="49" fontId="24" fillId="5" borderId="20" xfId="18" applyNumberFormat="1" applyFont="1" applyFill="1" applyBorder="1" applyAlignment="1">
      <alignment vertical="center"/>
      <protection/>
    </xf>
    <xf numFmtId="49" fontId="2" fillId="0" borderId="21" xfId="18" applyNumberFormat="1" applyFont="1" applyFill="1" applyBorder="1" applyAlignment="1">
      <alignment horizontal="center" vertical="center"/>
      <protection/>
    </xf>
    <xf numFmtId="49" fontId="2" fillId="0" borderId="22" xfId="18" applyNumberFormat="1" applyFont="1" applyFill="1" applyBorder="1" applyAlignment="1">
      <alignment horizontal="center" vertical="center"/>
      <protection/>
    </xf>
    <xf numFmtId="49" fontId="2" fillId="6" borderId="22" xfId="18" applyNumberFormat="1" applyFont="1" applyFill="1" applyBorder="1" applyAlignment="1">
      <alignment horizontal="center" vertical="center"/>
      <protection/>
    </xf>
    <xf numFmtId="49" fontId="2" fillId="6" borderId="23" xfId="18" applyNumberFormat="1" applyFont="1" applyFill="1" applyBorder="1" applyAlignment="1">
      <alignment horizontal="center" vertical="center"/>
      <protection/>
    </xf>
    <xf numFmtId="49" fontId="25" fillId="4" borderId="24" xfId="18" applyNumberFormat="1" applyFont="1" applyFill="1" applyBorder="1" applyAlignment="1">
      <alignment horizontal="center" vertical="center"/>
      <protection/>
    </xf>
    <xf numFmtId="49" fontId="25" fillId="4" borderId="25" xfId="18" applyNumberFormat="1" applyFont="1" applyFill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9323" xfId="17"/>
    <cellStyle name="Обычный_9324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117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118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105</v>
      </c>
      <c r="B5" s="25">
        <v>1</v>
      </c>
      <c r="C5" s="26" t="str">
        <f>6!F20</f>
        <v>Колесова Екатерина</v>
      </c>
      <c r="D5" s="23"/>
      <c r="E5" s="23"/>
      <c r="F5" s="23"/>
      <c r="G5" s="23"/>
      <c r="H5" s="23"/>
      <c r="I5" s="23"/>
    </row>
    <row r="6" spans="1:9" ht="18">
      <c r="A6" s="24" t="s">
        <v>104</v>
      </c>
      <c r="B6" s="25">
        <v>2</v>
      </c>
      <c r="C6" s="26" t="str">
        <f>6!F31</f>
        <v>Гильманшин Тагир</v>
      </c>
      <c r="D6" s="23"/>
      <c r="E6" s="23"/>
      <c r="F6" s="23"/>
      <c r="G6" s="23"/>
      <c r="H6" s="23"/>
      <c r="I6" s="23"/>
    </row>
    <row r="7" spans="1:9" ht="18">
      <c r="A7" s="24" t="s">
        <v>112</v>
      </c>
      <c r="B7" s="25">
        <v>3</v>
      </c>
      <c r="C7" s="26" t="str">
        <f>6!G43</f>
        <v>Бикмурзин Айрат</v>
      </c>
      <c r="D7" s="23"/>
      <c r="E7" s="23"/>
      <c r="F7" s="23"/>
      <c r="G7" s="23"/>
      <c r="H7" s="23"/>
      <c r="I7" s="23"/>
    </row>
    <row r="8" spans="1:9" ht="18">
      <c r="A8" s="24" t="s">
        <v>109</v>
      </c>
      <c r="B8" s="25">
        <v>4</v>
      </c>
      <c r="C8" s="26" t="str">
        <f>6!G51</f>
        <v>Бикбулатов Марсель</v>
      </c>
      <c r="D8" s="23"/>
      <c r="E8" s="23"/>
      <c r="F8" s="23"/>
      <c r="G8" s="23"/>
      <c r="H8" s="23"/>
      <c r="I8" s="23"/>
    </row>
    <row r="9" spans="1:9" ht="18">
      <c r="A9" s="24" t="s">
        <v>111</v>
      </c>
      <c r="B9" s="25">
        <v>5</v>
      </c>
      <c r="C9" s="26" t="str">
        <f>6!C55</f>
        <v>Гаскаров Динар</v>
      </c>
      <c r="D9" s="23"/>
      <c r="E9" s="23"/>
      <c r="F9" s="23"/>
      <c r="G9" s="23"/>
      <c r="H9" s="23"/>
      <c r="I9" s="23"/>
    </row>
    <row r="10" spans="1:9" ht="18">
      <c r="A10" s="24" t="s">
        <v>119</v>
      </c>
      <c r="B10" s="25">
        <v>6</v>
      </c>
      <c r="C10" s="26" t="str">
        <f>6!C57</f>
        <v>Балхияров Алмаз</v>
      </c>
      <c r="D10" s="23"/>
      <c r="E10" s="23"/>
      <c r="F10" s="23"/>
      <c r="G10" s="23"/>
      <c r="H10" s="23"/>
      <c r="I10" s="23"/>
    </row>
    <row r="11" spans="1:9" ht="18">
      <c r="A11" s="24" t="s">
        <v>120</v>
      </c>
      <c r="B11" s="25">
        <v>7</v>
      </c>
      <c r="C11" s="26" t="str">
        <f>6!C60</f>
        <v>Ахметов Марат</v>
      </c>
      <c r="D11" s="23"/>
      <c r="E11" s="23"/>
      <c r="F11" s="23"/>
      <c r="G11" s="23"/>
      <c r="H11" s="23"/>
      <c r="I11" s="23"/>
    </row>
    <row r="12" spans="1:9" ht="18">
      <c r="A12" s="24" t="s">
        <v>113</v>
      </c>
      <c r="B12" s="25">
        <v>8</v>
      </c>
      <c r="C12" s="26" t="str">
        <f>6!C62</f>
        <v>Мансуров Данар</v>
      </c>
      <c r="D12" s="23"/>
      <c r="E12" s="23"/>
      <c r="F12" s="23"/>
      <c r="G12" s="23"/>
      <c r="H12" s="23"/>
      <c r="I12" s="23"/>
    </row>
    <row r="13" spans="1:9" ht="18">
      <c r="A13" s="24" t="s">
        <v>121</v>
      </c>
      <c r="B13" s="25">
        <v>9</v>
      </c>
      <c r="C13" s="26" t="str">
        <f>6!G57</f>
        <v>Загидуллин Олег</v>
      </c>
      <c r="D13" s="23"/>
      <c r="E13" s="23"/>
      <c r="F13" s="23"/>
      <c r="G13" s="23"/>
      <c r="H13" s="23"/>
      <c r="I13" s="23"/>
    </row>
    <row r="14" spans="1:9" ht="18">
      <c r="A14" s="24" t="s">
        <v>51</v>
      </c>
      <c r="B14" s="25">
        <v>10</v>
      </c>
      <c r="C14" s="26">
        <f>6!G60</f>
        <v>0</v>
      </c>
      <c r="D14" s="23"/>
      <c r="E14" s="23"/>
      <c r="F14" s="23"/>
      <c r="G14" s="23"/>
      <c r="H14" s="23"/>
      <c r="I14" s="23"/>
    </row>
    <row r="15" spans="1:9" ht="18">
      <c r="A15" s="24" t="s">
        <v>51</v>
      </c>
      <c r="B15" s="25">
        <v>11</v>
      </c>
      <c r="C15" s="26">
        <f>6!G64</f>
        <v>0</v>
      </c>
      <c r="D15" s="23"/>
      <c r="E15" s="23"/>
      <c r="F15" s="23"/>
      <c r="G15" s="23"/>
      <c r="H15" s="23"/>
      <c r="I15" s="23"/>
    </row>
    <row r="16" spans="1:9" ht="18">
      <c r="A16" s="24" t="s">
        <v>51</v>
      </c>
      <c r="B16" s="25">
        <v>12</v>
      </c>
      <c r="C16" s="26">
        <f>6!G66</f>
        <v>0</v>
      </c>
      <c r="D16" s="23"/>
      <c r="E16" s="23"/>
      <c r="F16" s="23"/>
      <c r="G16" s="23"/>
      <c r="H16" s="23"/>
      <c r="I16" s="23"/>
    </row>
    <row r="17" spans="1:9" ht="18">
      <c r="A17" s="24" t="s">
        <v>51</v>
      </c>
      <c r="B17" s="25">
        <v>13</v>
      </c>
      <c r="C17" s="26">
        <f>6!D67</f>
        <v>0</v>
      </c>
      <c r="D17" s="23"/>
      <c r="E17" s="23"/>
      <c r="F17" s="23"/>
      <c r="G17" s="23"/>
      <c r="H17" s="23"/>
      <c r="I17" s="23"/>
    </row>
    <row r="18" spans="1:9" ht="18">
      <c r="A18" s="24" t="s">
        <v>51</v>
      </c>
      <c r="B18" s="25">
        <v>14</v>
      </c>
      <c r="C18" s="26">
        <f>6!D70</f>
        <v>0</v>
      </c>
      <c r="D18" s="23"/>
      <c r="E18" s="23"/>
      <c r="F18" s="23"/>
      <c r="G18" s="23"/>
      <c r="H18" s="23"/>
      <c r="I18" s="23"/>
    </row>
    <row r="19" spans="1:9" ht="18">
      <c r="A19" s="24" t="s">
        <v>51</v>
      </c>
      <c r="B19" s="25">
        <v>15</v>
      </c>
      <c r="C19" s="26">
        <f>6!G69</f>
        <v>0</v>
      </c>
      <c r="D19" s="23"/>
      <c r="E19" s="23"/>
      <c r="F19" s="23"/>
      <c r="G19" s="23"/>
      <c r="H19" s="23"/>
      <c r="I19" s="23"/>
    </row>
    <row r="20" spans="1:9" ht="18">
      <c r="A20" s="24" t="s">
        <v>51</v>
      </c>
      <c r="B20" s="25">
        <v>16</v>
      </c>
      <c r="C20" s="26" t="str">
        <f>6!G71</f>
        <v>нет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29" t="str">
        <f>Сп1!A1</f>
        <v>Кубок Башкортостана 2009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tr">
        <f>Сп1!A2</f>
        <v>Четвертьфинал Турнира "Такси-Блюз"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tr">
        <f>Сп1!A3</f>
        <v>1 августа 2009 г.</v>
      </c>
      <c r="B3" s="29"/>
      <c r="C3" s="29"/>
      <c r="D3" s="29"/>
      <c r="E3" s="29"/>
      <c r="F3" s="29"/>
      <c r="G3" s="29"/>
      <c r="H3" s="29"/>
      <c r="I3" s="29"/>
      <c r="J3" s="2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Сп1!A5</f>
        <v>Барышев Сергей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41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Сп1!A20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41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Сп1!A13</f>
        <v>Хадарин Артем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74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Сп1!A12</f>
        <v>Якупов Рустем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76</v>
      </c>
      <c r="F12" s="3"/>
      <c r="G12" s="11"/>
      <c r="H12" s="3"/>
      <c r="I12" s="3"/>
    </row>
    <row r="13" spans="1:9" ht="12.75">
      <c r="A13" s="2">
        <v>5</v>
      </c>
      <c r="B13" s="4" t="str">
        <f>Сп1!A9</f>
        <v>Усков Сергей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76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Сп1!A16</f>
        <v>Аминев Ильдар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76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Сп1!A17</f>
        <v>Толкачев Иван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43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Сп1!A8</f>
        <v>Вафин Егор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71</v>
      </c>
      <c r="G20" s="6"/>
      <c r="H20" s="6"/>
      <c r="I20" s="6"/>
    </row>
    <row r="21" spans="1:9" ht="12.75">
      <c r="A21" s="2">
        <v>3</v>
      </c>
      <c r="B21" s="4" t="str">
        <f>Сп1!A7</f>
        <v>Прокофьев Михаил</v>
      </c>
      <c r="C21" s="3"/>
      <c r="D21" s="3"/>
      <c r="E21" s="9"/>
      <c r="F21" s="13"/>
      <c r="G21" s="3"/>
      <c r="H21" s="30" t="s">
        <v>0</v>
      </c>
      <c r="I21" s="30"/>
    </row>
    <row r="22" spans="1:9" ht="12.75">
      <c r="A22" s="3"/>
      <c r="B22" s="5">
        <v>5</v>
      </c>
      <c r="C22" s="6" t="s">
        <v>71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Сп1!A18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71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Сп1!A15</f>
        <v>Закареев Али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44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Сп1!A10</f>
        <v>Могилевская Инесса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71</v>
      </c>
      <c r="F28" s="13"/>
      <c r="G28" s="3"/>
      <c r="H28" s="3"/>
      <c r="I28" s="3"/>
    </row>
    <row r="29" spans="1:9" ht="12.75">
      <c r="A29" s="2">
        <v>7</v>
      </c>
      <c r="B29" s="4" t="str">
        <f>Сп1!A11</f>
        <v>Нестеренко Георгий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49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Сп1!A14</f>
        <v>Семенов Константин</v>
      </c>
      <c r="C31" s="9"/>
      <c r="D31" s="9"/>
      <c r="E31" s="2">
        <v>-15</v>
      </c>
      <c r="F31" s="4" t="str">
        <f>IF(F20=E12,E28,IF(F20=E28,E12,0))</f>
        <v>Аминев Ильдар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70</v>
      </c>
      <c r="E32" s="3"/>
      <c r="F32" s="13"/>
      <c r="G32" s="3"/>
      <c r="H32" s="30" t="s">
        <v>1</v>
      </c>
      <c r="I32" s="30"/>
    </row>
    <row r="33" spans="1:9" ht="12.75">
      <c r="A33" s="2">
        <v>15</v>
      </c>
      <c r="B33" s="4" t="str">
        <f>Сп1!A19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70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Сп1!A6</f>
        <v>Коробко Павел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Барышев Сергей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73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Якупов Рустем</v>
      </c>
      <c r="C39" s="5">
        <v>20</v>
      </c>
      <c r="D39" s="15" t="s">
        <v>73</v>
      </c>
      <c r="E39" s="5">
        <v>26</v>
      </c>
      <c r="F39" s="15" t="s">
        <v>41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Семенов Константин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Усков Сергей</v>
      </c>
      <c r="C41" s="3"/>
      <c r="D41" s="5">
        <v>24</v>
      </c>
      <c r="E41" s="16" t="s">
        <v>44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45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Толкачев Иван</v>
      </c>
      <c r="C43" s="5">
        <v>21</v>
      </c>
      <c r="D43" s="16" t="s">
        <v>44</v>
      </c>
      <c r="E43" s="13"/>
      <c r="F43" s="5">
        <v>28</v>
      </c>
      <c r="G43" s="15" t="s">
        <v>41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Могилевская Инесса</v>
      </c>
      <c r="D44" s="3"/>
      <c r="E44" s="13"/>
      <c r="F44" s="9"/>
      <c r="G44" s="3"/>
      <c r="H44" s="30" t="s">
        <v>2</v>
      </c>
      <c r="I44" s="30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Коробко Павел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75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Закареев Али</v>
      </c>
      <c r="C47" s="5">
        <v>22</v>
      </c>
      <c r="D47" s="15" t="s">
        <v>43</v>
      </c>
      <c r="E47" s="5">
        <v>27</v>
      </c>
      <c r="F47" s="16" t="s">
        <v>43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Вафин Егор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Нестеренко Георгий</v>
      </c>
      <c r="C49" s="3"/>
      <c r="D49" s="5">
        <v>25</v>
      </c>
      <c r="E49" s="16" t="s">
        <v>43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72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74</v>
      </c>
      <c r="E51" s="13"/>
      <c r="F51" s="2">
        <v>-28</v>
      </c>
      <c r="G51" s="4" t="str">
        <f>IF(G43=F39,F47,IF(G43=F47,F39,0))</f>
        <v>Вафин Егор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Хадарин Артем</v>
      </c>
      <c r="D52" s="3"/>
      <c r="E52" s="13"/>
      <c r="F52" s="3"/>
      <c r="G52" s="19"/>
      <c r="H52" s="30" t="s">
        <v>3</v>
      </c>
      <c r="I52" s="3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Могилевская Инесса</v>
      </c>
      <c r="C54" s="3"/>
      <c r="D54" s="2">
        <v>-20</v>
      </c>
      <c r="E54" s="4" t="str">
        <f>IF(D39=C38,C40,IF(D39=C40,C38,0))</f>
        <v>Семенов Константин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44</v>
      </c>
      <c r="D55" s="3"/>
      <c r="E55" s="5">
        <v>31</v>
      </c>
      <c r="F55" s="6" t="s">
        <v>45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Коробко Павел</v>
      </c>
      <c r="C56" s="14" t="s">
        <v>4</v>
      </c>
      <c r="D56" s="2">
        <v>-21</v>
      </c>
      <c r="E56" s="8" t="str">
        <f>IF(D43=C42,C44,IF(D43=C44,C42,0))</f>
        <v>Усков Сергей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Коробко Павел</v>
      </c>
      <c r="D57" s="3"/>
      <c r="E57" s="3"/>
      <c r="F57" s="5">
        <v>33</v>
      </c>
      <c r="G57" s="6" t="s">
        <v>45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Закареев Али</v>
      </c>
      <c r="F58" s="9"/>
      <c r="G58" s="3"/>
      <c r="H58" s="30" t="s">
        <v>6</v>
      </c>
      <c r="I58" s="30"/>
    </row>
    <row r="59" spans="1:9" ht="12.75">
      <c r="A59" s="2">
        <v>-24</v>
      </c>
      <c r="B59" s="4" t="str">
        <f>IF(E41=D39,D43,IF(E41=D43,D39,0))</f>
        <v>Якупов Рустем</v>
      </c>
      <c r="C59" s="3"/>
      <c r="D59" s="3"/>
      <c r="E59" s="5">
        <v>32</v>
      </c>
      <c r="F59" s="10" t="s">
        <v>72</v>
      </c>
      <c r="G59" s="20"/>
      <c r="H59" s="3"/>
      <c r="I59" s="3"/>
    </row>
    <row r="60" spans="1:9" ht="12.75">
      <c r="A60" s="3"/>
      <c r="B60" s="5">
        <v>30</v>
      </c>
      <c r="C60" s="6" t="s">
        <v>73</v>
      </c>
      <c r="D60" s="2">
        <v>-23</v>
      </c>
      <c r="E60" s="8" t="str">
        <f>IF(D51=C50,C52,IF(D51=C52,C50,0))</f>
        <v>Нестеренко Георгий</v>
      </c>
      <c r="F60" s="2">
        <v>-33</v>
      </c>
      <c r="G60" s="4" t="str">
        <f>IF(G57=F55,F59,IF(G57=F59,F55,0))</f>
        <v>Нестеренко Георгий</v>
      </c>
      <c r="H60" s="12"/>
      <c r="I60" s="12"/>
    </row>
    <row r="61" spans="1:9" ht="12.75">
      <c r="A61" s="2">
        <v>-25</v>
      </c>
      <c r="B61" s="8" t="str">
        <f>IF(E49=D47,D51,IF(E49=D51,D47,0))</f>
        <v>Хадарин Артем</v>
      </c>
      <c r="C61" s="14" t="s">
        <v>7</v>
      </c>
      <c r="D61" s="3"/>
      <c r="E61" s="3"/>
      <c r="F61" s="3"/>
      <c r="G61" s="3"/>
      <c r="H61" s="30" t="s">
        <v>8</v>
      </c>
      <c r="I61" s="30"/>
    </row>
    <row r="62" spans="1:9" ht="12.75">
      <c r="A62" s="3"/>
      <c r="B62" s="2">
        <v>-30</v>
      </c>
      <c r="C62" s="4" t="str">
        <f>IF(C60=B59,B61,IF(C60=B61,B59,0))</f>
        <v>Хадарин Артем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Семенов Константин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75</v>
      </c>
      <c r="H64" s="12"/>
      <c r="I64" s="12"/>
    </row>
    <row r="65" spans="1:9" ht="12.75">
      <c r="A65" s="3"/>
      <c r="B65" s="5">
        <v>35</v>
      </c>
      <c r="C65" s="6" t="s">
        <v>77</v>
      </c>
      <c r="D65" s="3"/>
      <c r="E65" s="2">
        <v>-32</v>
      </c>
      <c r="F65" s="8" t="str">
        <f>IF(F59=E58,E60,IF(F59=E60,E58,0))</f>
        <v>Закареев Али</v>
      </c>
      <c r="G65" s="3"/>
      <c r="H65" s="30" t="s">
        <v>10</v>
      </c>
      <c r="I65" s="30"/>
    </row>
    <row r="66" spans="1:9" ht="12.75">
      <c r="A66" s="2">
        <v>-17</v>
      </c>
      <c r="B66" s="8" t="str">
        <f>IF(C42=B41,B43,IF(C42=B43,B41,0))</f>
        <v>Толкачев Иван</v>
      </c>
      <c r="C66" s="9"/>
      <c r="D66" s="13"/>
      <c r="E66" s="3"/>
      <c r="F66" s="2">
        <v>-34</v>
      </c>
      <c r="G66" s="4" t="str">
        <f>IF(G64=F63,F65,IF(G64=F65,F63,0))</f>
        <v>Семенов Константин</v>
      </c>
      <c r="H66" s="12"/>
      <c r="I66" s="12"/>
    </row>
    <row r="67" spans="1:9" ht="12.75">
      <c r="A67" s="3"/>
      <c r="B67" s="3"/>
      <c r="C67" s="5">
        <v>37</v>
      </c>
      <c r="D67" s="6" t="s">
        <v>77</v>
      </c>
      <c r="E67" s="3"/>
      <c r="F67" s="3"/>
      <c r="G67" s="3"/>
      <c r="H67" s="30" t="s">
        <v>11</v>
      </c>
      <c r="I67" s="30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30" t="s">
        <v>13</v>
      </c>
      <c r="I70" s="3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0" t="s">
        <v>15</v>
      </c>
      <c r="I72" s="3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35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4" t="s">
        <v>20</v>
      </c>
      <c r="B5" s="25">
        <v>1</v>
      </c>
      <c r="C5" s="26" t="str">
        <f>Кстр1!G36</f>
        <v>Фоминых Дмитрий</v>
      </c>
      <c r="D5" s="23"/>
      <c r="E5" s="23"/>
      <c r="F5" s="23"/>
      <c r="G5" s="23"/>
      <c r="H5" s="23"/>
      <c r="I5" s="23"/>
    </row>
    <row r="6" spans="1:9" ht="18">
      <c r="A6" s="24" t="s">
        <v>23</v>
      </c>
      <c r="B6" s="25">
        <v>2</v>
      </c>
      <c r="C6" s="26" t="str">
        <f>Кстр1!G56</f>
        <v>Исмайлов Азат</v>
      </c>
      <c r="D6" s="23"/>
      <c r="E6" s="23"/>
      <c r="F6" s="23"/>
      <c r="G6" s="23"/>
      <c r="H6" s="23"/>
      <c r="I6" s="23"/>
    </row>
    <row r="7" spans="1:9" ht="18">
      <c r="A7" s="24" t="s">
        <v>37</v>
      </c>
      <c r="B7" s="25">
        <v>3</v>
      </c>
      <c r="C7" s="26" t="str">
        <f>Кстр2!I22</f>
        <v>Искаров Руслан</v>
      </c>
      <c r="D7" s="23"/>
      <c r="E7" s="23"/>
      <c r="F7" s="23"/>
      <c r="G7" s="23"/>
      <c r="H7" s="23"/>
      <c r="I7" s="23"/>
    </row>
    <row r="8" spans="1:9" ht="18">
      <c r="A8" s="24" t="s">
        <v>38</v>
      </c>
      <c r="B8" s="25">
        <v>4</v>
      </c>
      <c r="C8" s="26" t="str">
        <f>Кстр2!I32</f>
        <v>Горбунов Валентин</v>
      </c>
      <c r="D8" s="23"/>
      <c r="E8" s="23"/>
      <c r="F8" s="23"/>
      <c r="G8" s="23"/>
      <c r="H8" s="23"/>
      <c r="I8" s="23"/>
    </row>
    <row r="9" spans="1:9" ht="18">
      <c r="A9" s="24" t="s">
        <v>39</v>
      </c>
      <c r="B9" s="25">
        <v>5</v>
      </c>
      <c r="C9" s="26" t="str">
        <f>Кстр1!G63</f>
        <v>Сафиуллин Азат</v>
      </c>
      <c r="D9" s="23"/>
      <c r="E9" s="23"/>
      <c r="F9" s="23"/>
      <c r="G9" s="23"/>
      <c r="H9" s="23"/>
      <c r="I9" s="23"/>
    </row>
    <row r="10" spans="1:9" ht="18">
      <c r="A10" s="24" t="s">
        <v>26</v>
      </c>
      <c r="B10" s="25">
        <v>6</v>
      </c>
      <c r="C10" s="26" t="str">
        <f>Кстр1!G65</f>
        <v>Шакиров Ильяс</v>
      </c>
      <c r="D10" s="23"/>
      <c r="E10" s="23"/>
      <c r="F10" s="23"/>
      <c r="G10" s="23"/>
      <c r="H10" s="23"/>
      <c r="I10" s="23"/>
    </row>
    <row r="11" spans="1:9" ht="18">
      <c r="A11" s="24" t="s">
        <v>25</v>
      </c>
      <c r="B11" s="25">
        <v>7</v>
      </c>
      <c r="C11" s="26" t="str">
        <f>Кстр1!G68</f>
        <v>Шакуров Нафис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8</v>
      </c>
      <c r="C12" s="26" t="str">
        <f>Кстр1!G70</f>
        <v>Барышев Сергей</v>
      </c>
      <c r="D12" s="23"/>
      <c r="E12" s="23"/>
      <c r="F12" s="23"/>
      <c r="G12" s="23"/>
      <c r="H12" s="23"/>
      <c r="I12" s="23"/>
    </row>
    <row r="13" spans="1:9" ht="18">
      <c r="A13" s="24" t="s">
        <v>40</v>
      </c>
      <c r="B13" s="25">
        <v>9</v>
      </c>
      <c r="C13" s="26" t="str">
        <f>Кстр1!D72</f>
        <v>Бакиров Наиль</v>
      </c>
      <c r="D13" s="23"/>
      <c r="E13" s="23"/>
      <c r="F13" s="23"/>
      <c r="G13" s="23"/>
      <c r="H13" s="23"/>
      <c r="I13" s="23"/>
    </row>
    <row r="14" spans="1:9" ht="18">
      <c r="A14" s="24" t="s">
        <v>41</v>
      </c>
      <c r="B14" s="25">
        <v>10</v>
      </c>
      <c r="C14" s="26" t="str">
        <f>Кстр1!D75</f>
        <v>Кузнецов Дмитрий</v>
      </c>
      <c r="D14" s="23"/>
      <c r="E14" s="23"/>
      <c r="F14" s="23"/>
      <c r="G14" s="23"/>
      <c r="H14" s="23"/>
      <c r="I14" s="23"/>
    </row>
    <row r="15" spans="1:9" ht="18">
      <c r="A15" s="24" t="s">
        <v>33</v>
      </c>
      <c r="B15" s="25">
        <v>11</v>
      </c>
      <c r="C15" s="26" t="str">
        <f>Кстр1!G73</f>
        <v>Тодрамович Александр</v>
      </c>
      <c r="D15" s="23"/>
      <c r="E15" s="23"/>
      <c r="F15" s="23"/>
      <c r="G15" s="23"/>
      <c r="H15" s="23"/>
      <c r="I15" s="23"/>
    </row>
    <row r="16" spans="1:9" ht="18">
      <c r="A16" s="24" t="s">
        <v>42</v>
      </c>
      <c r="B16" s="25">
        <v>12</v>
      </c>
      <c r="C16" s="26" t="str">
        <f>Кстр1!G75</f>
        <v>Вафин Егор</v>
      </c>
      <c r="D16" s="23"/>
      <c r="E16" s="23"/>
      <c r="F16" s="23"/>
      <c r="G16" s="23"/>
      <c r="H16" s="23"/>
      <c r="I16" s="23"/>
    </row>
    <row r="17" spans="1:9" ht="18">
      <c r="A17" s="24" t="s">
        <v>34</v>
      </c>
      <c r="B17" s="25">
        <v>13</v>
      </c>
      <c r="C17" s="26" t="str">
        <f>Кстр2!I40</f>
        <v>Уткулов Ринат</v>
      </c>
      <c r="D17" s="23"/>
      <c r="E17" s="23"/>
      <c r="F17" s="23"/>
      <c r="G17" s="23"/>
      <c r="H17" s="23"/>
      <c r="I17" s="23"/>
    </row>
    <row r="18" spans="1:9" ht="18">
      <c r="A18" s="24" t="s">
        <v>43</v>
      </c>
      <c r="B18" s="25">
        <v>14</v>
      </c>
      <c r="C18" s="26" t="str">
        <f>Кстр2!I44</f>
        <v>Усков Сергей</v>
      </c>
      <c r="D18" s="23"/>
      <c r="E18" s="23"/>
      <c r="F18" s="23"/>
      <c r="G18" s="23"/>
      <c r="H18" s="23"/>
      <c r="I18" s="23"/>
    </row>
    <row r="19" spans="1:9" ht="18">
      <c r="A19" s="24" t="s">
        <v>44</v>
      </c>
      <c r="B19" s="25">
        <v>15</v>
      </c>
      <c r="C19" s="26" t="str">
        <f>Кстр2!I46</f>
        <v>Давлетов Тимур</v>
      </c>
      <c r="D19" s="23"/>
      <c r="E19" s="23"/>
      <c r="F19" s="23"/>
      <c r="G19" s="23"/>
      <c r="H19" s="23"/>
      <c r="I19" s="23"/>
    </row>
    <row r="20" spans="1:9" ht="18">
      <c r="A20" s="24" t="s">
        <v>45</v>
      </c>
      <c r="B20" s="25">
        <v>16</v>
      </c>
      <c r="C20" s="26" t="str">
        <f>Кстр2!I48</f>
        <v>Тарараев Петр</v>
      </c>
      <c r="D20" s="23"/>
      <c r="E20" s="23"/>
      <c r="F20" s="23"/>
      <c r="G20" s="23"/>
      <c r="H20" s="23"/>
      <c r="I20" s="23"/>
    </row>
    <row r="21" spans="1:9" ht="18">
      <c r="A21" s="24" t="s">
        <v>46</v>
      </c>
      <c r="B21" s="25">
        <v>17</v>
      </c>
      <c r="C21" s="26" t="str">
        <f>Кстр2!E44</f>
        <v>Зубайдуллин Артем</v>
      </c>
      <c r="D21" s="23"/>
      <c r="E21" s="23"/>
      <c r="F21" s="23"/>
      <c r="G21" s="23"/>
      <c r="H21" s="23"/>
      <c r="I21" s="23"/>
    </row>
    <row r="22" spans="1:9" ht="18">
      <c r="A22" s="24" t="s">
        <v>47</v>
      </c>
      <c r="B22" s="25">
        <v>18</v>
      </c>
      <c r="C22" s="26" t="str">
        <f>Кстр2!E50</f>
        <v>Могилевская Инесса</v>
      </c>
      <c r="D22" s="23"/>
      <c r="E22" s="23"/>
      <c r="F22" s="23"/>
      <c r="G22" s="23"/>
      <c r="H22" s="23"/>
      <c r="I22" s="23"/>
    </row>
    <row r="23" spans="1:9" ht="18">
      <c r="A23" s="24" t="s">
        <v>48</v>
      </c>
      <c r="B23" s="25">
        <v>19</v>
      </c>
      <c r="C23" s="26" t="str">
        <f>Кстр2!E53</f>
        <v>Шапошников Александр</v>
      </c>
      <c r="D23" s="23"/>
      <c r="E23" s="23"/>
      <c r="F23" s="23"/>
      <c r="G23" s="23"/>
      <c r="H23" s="23"/>
      <c r="I23" s="23"/>
    </row>
    <row r="24" spans="1:9" ht="18">
      <c r="A24" s="24" t="s">
        <v>32</v>
      </c>
      <c r="B24" s="25">
        <v>20</v>
      </c>
      <c r="C24" s="26" t="str">
        <f>Кстр2!E55</f>
        <v>Ямансарин Галиулла</v>
      </c>
      <c r="D24" s="23"/>
      <c r="E24" s="23"/>
      <c r="F24" s="23"/>
      <c r="G24" s="23"/>
      <c r="H24" s="23"/>
      <c r="I24" s="23"/>
    </row>
    <row r="25" spans="1:9" ht="18">
      <c r="A25" s="24" t="s">
        <v>49</v>
      </c>
      <c r="B25" s="25">
        <v>21</v>
      </c>
      <c r="C25" s="26" t="str">
        <f>Кстр2!I53</f>
        <v>Семенов Константин</v>
      </c>
      <c r="D25" s="23"/>
      <c r="E25" s="23"/>
      <c r="F25" s="23"/>
      <c r="G25" s="23"/>
      <c r="H25" s="23"/>
      <c r="I25" s="23"/>
    </row>
    <row r="26" spans="1:9" ht="18">
      <c r="A26" s="24" t="s">
        <v>50</v>
      </c>
      <c r="B26" s="25">
        <v>22</v>
      </c>
      <c r="C26" s="26" t="str">
        <f>Кстр2!I57</f>
        <v>Пермяков Никита</v>
      </c>
      <c r="D26" s="23"/>
      <c r="E26" s="23"/>
      <c r="F26" s="23"/>
      <c r="G26" s="23"/>
      <c r="H26" s="23"/>
      <c r="I26" s="23"/>
    </row>
    <row r="27" spans="1:9" ht="18">
      <c r="A27" s="24" t="s">
        <v>51</v>
      </c>
      <c r="B27" s="25">
        <v>23</v>
      </c>
      <c r="C27" s="26">
        <f>Кстр2!I59</f>
        <v>0</v>
      </c>
      <c r="D27" s="23"/>
      <c r="E27" s="23"/>
      <c r="F27" s="23"/>
      <c r="G27" s="23"/>
      <c r="H27" s="23"/>
      <c r="I27" s="23"/>
    </row>
    <row r="28" spans="1:9" ht="18">
      <c r="A28" s="24" t="s">
        <v>51</v>
      </c>
      <c r="B28" s="25">
        <v>24</v>
      </c>
      <c r="C28" s="26">
        <f>Кстр2!I61</f>
        <v>0</v>
      </c>
      <c r="D28" s="23"/>
      <c r="E28" s="23"/>
      <c r="F28" s="23"/>
      <c r="G28" s="23"/>
      <c r="H28" s="23"/>
      <c r="I28" s="23"/>
    </row>
    <row r="29" spans="1:9" ht="18">
      <c r="A29" s="24" t="s">
        <v>51</v>
      </c>
      <c r="B29" s="25">
        <v>25</v>
      </c>
      <c r="C29" s="26">
        <f>Кстр2!E63</f>
        <v>0</v>
      </c>
      <c r="D29" s="23"/>
      <c r="E29" s="23"/>
      <c r="F29" s="23"/>
      <c r="G29" s="23"/>
      <c r="H29" s="23"/>
      <c r="I29" s="23"/>
    </row>
    <row r="30" spans="1:9" ht="18">
      <c r="A30" s="24" t="s">
        <v>51</v>
      </c>
      <c r="B30" s="25">
        <v>26</v>
      </c>
      <c r="C30" s="26">
        <f>Кстр2!E69</f>
        <v>0</v>
      </c>
      <c r="D30" s="23"/>
      <c r="E30" s="23"/>
      <c r="F30" s="23"/>
      <c r="G30" s="23"/>
      <c r="H30" s="23"/>
      <c r="I30" s="23"/>
    </row>
    <row r="31" spans="1:9" ht="18">
      <c r="A31" s="24" t="s">
        <v>51</v>
      </c>
      <c r="B31" s="25">
        <v>27</v>
      </c>
      <c r="C31" s="26">
        <f>Кстр2!E72</f>
        <v>0</v>
      </c>
      <c r="D31" s="23"/>
      <c r="E31" s="23"/>
      <c r="F31" s="23"/>
      <c r="G31" s="23"/>
      <c r="H31" s="23"/>
      <c r="I31" s="23"/>
    </row>
    <row r="32" spans="1:9" ht="18">
      <c r="A32" s="24" t="s">
        <v>51</v>
      </c>
      <c r="B32" s="25">
        <v>28</v>
      </c>
      <c r="C32" s="26">
        <f>Кстр2!E74</f>
        <v>0</v>
      </c>
      <c r="D32" s="23"/>
      <c r="E32" s="23"/>
      <c r="F32" s="23"/>
      <c r="G32" s="23"/>
      <c r="H32" s="23"/>
      <c r="I32" s="23"/>
    </row>
    <row r="33" spans="1:9" ht="18">
      <c r="A33" s="24" t="s">
        <v>51</v>
      </c>
      <c r="B33" s="25">
        <v>29</v>
      </c>
      <c r="C33" s="26">
        <f>Кстр2!I66</f>
        <v>0</v>
      </c>
      <c r="D33" s="23"/>
      <c r="E33" s="23"/>
      <c r="F33" s="23"/>
      <c r="G33" s="23"/>
      <c r="H33" s="23"/>
      <c r="I33" s="23"/>
    </row>
    <row r="34" spans="1:9" ht="18">
      <c r="A34" s="24" t="s">
        <v>51</v>
      </c>
      <c r="B34" s="25">
        <v>30</v>
      </c>
      <c r="C34" s="26">
        <f>Кстр2!I70</f>
        <v>0</v>
      </c>
      <c r="D34" s="23"/>
      <c r="E34" s="23"/>
      <c r="F34" s="23"/>
      <c r="G34" s="23"/>
      <c r="H34" s="23"/>
      <c r="I34" s="23"/>
    </row>
    <row r="35" spans="1:9" ht="18">
      <c r="A35" s="24" t="s">
        <v>51</v>
      </c>
      <c r="B35" s="25">
        <v>31</v>
      </c>
      <c r="C35" s="26">
        <f>Кстр2!I72</f>
        <v>0</v>
      </c>
      <c r="D35" s="23"/>
      <c r="E35" s="23"/>
      <c r="F35" s="23"/>
      <c r="G35" s="23"/>
      <c r="H35" s="23"/>
      <c r="I35" s="23"/>
    </row>
    <row r="36" spans="1:9" ht="18">
      <c r="A36" s="24" t="s">
        <v>51</v>
      </c>
      <c r="B36" s="25">
        <v>32</v>
      </c>
      <c r="C36" s="26">
        <f>Кстр2!I74</f>
        <v>0</v>
      </c>
      <c r="D36" s="23"/>
      <c r="E36" s="23"/>
      <c r="F36" s="23"/>
      <c r="G36" s="23"/>
      <c r="H36" s="23"/>
      <c r="I36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32" t="str">
        <f>СпК!A1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СпК!A2</f>
        <v>Полуфинал Турнира "Такси-Блюз"</v>
      </c>
      <c r="B2" s="32"/>
      <c r="C2" s="32"/>
      <c r="D2" s="32"/>
      <c r="E2" s="32"/>
      <c r="F2" s="32"/>
      <c r="G2" s="32"/>
    </row>
    <row r="3" spans="1:7" ht="15.75">
      <c r="A3" s="32" t="str">
        <f>СпК!A3</f>
        <v>9 августа 2009 г.</v>
      </c>
      <c r="B3" s="32"/>
      <c r="C3" s="32"/>
      <c r="D3" s="32"/>
      <c r="E3" s="32"/>
      <c r="F3" s="32"/>
      <c r="G3" s="32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СпК!A5</f>
        <v>Исмайлов Азат</v>
      </c>
      <c r="C5" s="3"/>
      <c r="D5" s="3"/>
      <c r="E5" s="3"/>
      <c r="F5" s="3"/>
      <c r="G5" s="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0.5" customHeight="1">
      <c r="A6" s="3"/>
      <c r="B6" s="5">
        <v>1</v>
      </c>
      <c r="C6" s="6" t="s">
        <v>20</v>
      </c>
      <c r="D6" s="3"/>
      <c r="E6" s="7"/>
      <c r="F6" s="3"/>
      <c r="G6" s="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0.5" customHeight="1">
      <c r="A7" s="2">
        <v>32</v>
      </c>
      <c r="B7" s="8" t="str">
        <f>СпК!A36</f>
        <v>нет</v>
      </c>
      <c r="C7" s="9"/>
      <c r="D7" s="3"/>
      <c r="E7" s="3"/>
      <c r="F7" s="3"/>
      <c r="G7" s="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.5" customHeight="1">
      <c r="A8" s="3"/>
      <c r="B8" s="3"/>
      <c r="C8" s="5">
        <v>17</v>
      </c>
      <c r="D8" s="6" t="s">
        <v>20</v>
      </c>
      <c r="E8" s="3"/>
      <c r="F8" s="3"/>
      <c r="G8" s="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0.5" customHeight="1">
      <c r="A9" s="2">
        <v>17</v>
      </c>
      <c r="B9" s="4" t="str">
        <f>СпК!A21</f>
        <v>Тарараев Петр</v>
      </c>
      <c r="C9" s="9"/>
      <c r="D9" s="9"/>
      <c r="E9" s="3"/>
      <c r="F9" s="3"/>
      <c r="G9" s="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0.5" customHeight="1">
      <c r="A10" s="3"/>
      <c r="B10" s="5">
        <v>2</v>
      </c>
      <c r="C10" s="10" t="s">
        <v>46</v>
      </c>
      <c r="D10" s="9"/>
      <c r="E10" s="3"/>
      <c r="F10" s="3"/>
      <c r="G10" s="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0.5" customHeight="1">
      <c r="A11" s="2">
        <v>16</v>
      </c>
      <c r="B11" s="8" t="str">
        <f>СпК!A20</f>
        <v>Усков Сергей</v>
      </c>
      <c r="C11" s="3"/>
      <c r="D11" s="9"/>
      <c r="E11" s="3"/>
      <c r="F11" s="3"/>
      <c r="G11" s="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0.5" customHeight="1">
      <c r="A12" s="3"/>
      <c r="B12" s="3"/>
      <c r="C12" s="3"/>
      <c r="D12" s="5">
        <v>25</v>
      </c>
      <c r="E12" s="6" t="s">
        <v>20</v>
      </c>
      <c r="F12" s="3"/>
      <c r="G12" s="11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" customHeight="1">
      <c r="A13" s="2">
        <v>9</v>
      </c>
      <c r="B13" s="4" t="str">
        <f>СпК!A13</f>
        <v>Кузнецов Дмитрий</v>
      </c>
      <c r="C13" s="3"/>
      <c r="D13" s="9"/>
      <c r="E13" s="9"/>
      <c r="F13" s="3"/>
      <c r="G13" s="1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" customHeight="1">
      <c r="A14" s="3"/>
      <c r="B14" s="5">
        <v>3</v>
      </c>
      <c r="C14" s="6" t="s">
        <v>40</v>
      </c>
      <c r="D14" s="9"/>
      <c r="E14" s="9"/>
      <c r="F14" s="3"/>
      <c r="G14" s="11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" customHeight="1">
      <c r="A15" s="2">
        <v>24</v>
      </c>
      <c r="B15" s="8" t="str">
        <f>СпК!A28</f>
        <v>нет</v>
      </c>
      <c r="C15" s="9"/>
      <c r="D15" s="9"/>
      <c r="E15" s="9"/>
      <c r="F15" s="3"/>
      <c r="G15" s="11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" customHeight="1">
      <c r="A16" s="3"/>
      <c r="B16" s="3"/>
      <c r="C16" s="5">
        <v>18</v>
      </c>
      <c r="D16" s="10" t="s">
        <v>27</v>
      </c>
      <c r="E16" s="9"/>
      <c r="F16" s="3"/>
      <c r="G16" s="11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" customHeight="1">
      <c r="A17" s="2">
        <v>25</v>
      </c>
      <c r="B17" s="4" t="str">
        <f>СпК!A29</f>
        <v>нет</v>
      </c>
      <c r="C17" s="9"/>
      <c r="D17" s="3"/>
      <c r="E17" s="9"/>
      <c r="F17" s="3"/>
      <c r="G17" s="1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" customHeight="1">
      <c r="A18" s="3"/>
      <c r="B18" s="5">
        <v>4</v>
      </c>
      <c r="C18" s="10" t="s">
        <v>27</v>
      </c>
      <c r="D18" s="3"/>
      <c r="E18" s="9"/>
      <c r="F18" s="3"/>
      <c r="G18" s="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" customHeight="1">
      <c r="A19" s="2">
        <v>8</v>
      </c>
      <c r="B19" s="8" t="str">
        <f>СпК!A12</f>
        <v>Бакиров Наиль</v>
      </c>
      <c r="C19" s="3"/>
      <c r="D19" s="3"/>
      <c r="E19" s="9"/>
      <c r="F19" s="3"/>
      <c r="G19" s="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" customHeight="1">
      <c r="A20" s="3"/>
      <c r="B20" s="3"/>
      <c r="C20" s="3"/>
      <c r="D20" s="3"/>
      <c r="E20" s="5">
        <v>29</v>
      </c>
      <c r="F20" s="6" t="s">
        <v>20</v>
      </c>
      <c r="G20" s="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" customHeight="1">
      <c r="A21" s="2">
        <v>5</v>
      </c>
      <c r="B21" s="4" t="str">
        <f>СпК!A9</f>
        <v>Шакиров Ильяс</v>
      </c>
      <c r="C21" s="3"/>
      <c r="D21" s="3"/>
      <c r="E21" s="9"/>
      <c r="F21" s="9"/>
      <c r="G21" s="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" customHeight="1">
      <c r="A22" s="3"/>
      <c r="B22" s="5">
        <v>5</v>
      </c>
      <c r="C22" s="6" t="s">
        <v>39</v>
      </c>
      <c r="D22" s="3"/>
      <c r="E22" s="9"/>
      <c r="F22" s="9"/>
      <c r="G22" s="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" customHeight="1">
      <c r="A23" s="2">
        <v>28</v>
      </c>
      <c r="B23" s="8" t="str">
        <f>СпК!A32</f>
        <v>нет</v>
      </c>
      <c r="C23" s="9"/>
      <c r="D23" s="3"/>
      <c r="E23" s="9"/>
      <c r="F23" s="9"/>
      <c r="G23" s="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" customHeight="1">
      <c r="A24" s="3"/>
      <c r="B24" s="3"/>
      <c r="C24" s="5">
        <v>19</v>
      </c>
      <c r="D24" s="6" t="s">
        <v>39</v>
      </c>
      <c r="E24" s="9"/>
      <c r="F24" s="9"/>
      <c r="G24" s="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" customHeight="1">
      <c r="A25" s="2">
        <v>21</v>
      </c>
      <c r="B25" s="4" t="str">
        <f>СпК!A25</f>
        <v>Семенов Константин</v>
      </c>
      <c r="C25" s="9"/>
      <c r="D25" s="9"/>
      <c r="E25" s="9"/>
      <c r="F25" s="9"/>
      <c r="G25" s="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" customHeight="1">
      <c r="A26" s="3"/>
      <c r="B26" s="5">
        <v>6</v>
      </c>
      <c r="C26" s="10" t="s">
        <v>42</v>
      </c>
      <c r="D26" s="9"/>
      <c r="E26" s="9"/>
      <c r="F26" s="9"/>
      <c r="G26" s="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" customHeight="1">
      <c r="A27" s="2">
        <v>12</v>
      </c>
      <c r="B27" s="8" t="str">
        <f>СпК!A16</f>
        <v>Тодрамович Александр</v>
      </c>
      <c r="C27" s="3"/>
      <c r="D27" s="9"/>
      <c r="E27" s="9"/>
      <c r="F27" s="9"/>
      <c r="G27" s="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" customHeight="1">
      <c r="A28" s="3"/>
      <c r="B28" s="3"/>
      <c r="C28" s="3"/>
      <c r="D28" s="5">
        <v>26</v>
      </c>
      <c r="E28" s="10" t="s">
        <v>39</v>
      </c>
      <c r="F28" s="9"/>
      <c r="G28" s="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" customHeight="1">
      <c r="A29" s="2">
        <v>13</v>
      </c>
      <c r="B29" s="4" t="str">
        <f>СпК!A17</f>
        <v>Зубайдуллин Артем</v>
      </c>
      <c r="C29" s="3"/>
      <c r="D29" s="9"/>
      <c r="E29" s="3"/>
      <c r="F29" s="9"/>
      <c r="G29" s="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" customHeight="1">
      <c r="A30" s="3"/>
      <c r="B30" s="5">
        <v>7</v>
      </c>
      <c r="C30" s="6" t="s">
        <v>32</v>
      </c>
      <c r="D30" s="9"/>
      <c r="E30" s="3"/>
      <c r="F30" s="9"/>
      <c r="G30" s="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" customHeight="1">
      <c r="A31" s="2">
        <v>20</v>
      </c>
      <c r="B31" s="8" t="str">
        <f>СпК!A24</f>
        <v>Искаров Руслан</v>
      </c>
      <c r="C31" s="9"/>
      <c r="D31" s="9"/>
      <c r="E31" s="3"/>
      <c r="F31" s="9"/>
      <c r="G31" s="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" customHeight="1">
      <c r="A32" s="3"/>
      <c r="B32" s="3"/>
      <c r="C32" s="5">
        <v>20</v>
      </c>
      <c r="D32" s="10" t="s">
        <v>32</v>
      </c>
      <c r="E32" s="3"/>
      <c r="F32" s="9"/>
      <c r="G32" s="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" customHeight="1">
      <c r="A33" s="2">
        <v>29</v>
      </c>
      <c r="B33" s="4" t="str">
        <f>СпК!A33</f>
        <v>нет</v>
      </c>
      <c r="C33" s="9"/>
      <c r="D33" s="3"/>
      <c r="E33" s="3"/>
      <c r="F33" s="9"/>
      <c r="G33" s="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" customHeight="1">
      <c r="A34" s="3"/>
      <c r="B34" s="5">
        <v>8</v>
      </c>
      <c r="C34" s="10" t="s">
        <v>38</v>
      </c>
      <c r="D34" s="3"/>
      <c r="E34" s="3"/>
      <c r="F34" s="9"/>
      <c r="G34" s="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" customHeight="1">
      <c r="A35" s="2">
        <v>4</v>
      </c>
      <c r="B35" s="8" t="str">
        <f>СпК!A8</f>
        <v>Уткулов Ринат</v>
      </c>
      <c r="C35" s="3"/>
      <c r="D35" s="3"/>
      <c r="E35" s="3"/>
      <c r="F35" s="9"/>
      <c r="G35" s="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37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" customHeight="1">
      <c r="A37" s="2">
        <v>3</v>
      </c>
      <c r="B37" s="4" t="str">
        <f>СпК!A7</f>
        <v>Фоминых Дмитрий</v>
      </c>
      <c r="C37" s="3"/>
      <c r="D37" s="3"/>
      <c r="E37" s="3"/>
      <c r="F37" s="9"/>
      <c r="G37" s="14" t="s"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 customHeight="1">
      <c r="A38" s="3"/>
      <c r="B38" s="5">
        <v>9</v>
      </c>
      <c r="C38" s="6" t="s">
        <v>37</v>
      </c>
      <c r="D38" s="3"/>
      <c r="E38" s="3"/>
      <c r="F38" s="9"/>
      <c r="G38" s="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" customHeight="1">
      <c r="A39" s="2">
        <v>30</v>
      </c>
      <c r="B39" s="8" t="str">
        <f>СпК!A34</f>
        <v>нет</v>
      </c>
      <c r="C39" s="9"/>
      <c r="D39" s="3"/>
      <c r="E39" s="3"/>
      <c r="F39" s="9"/>
      <c r="G39" s="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" customHeight="1">
      <c r="A40" s="3"/>
      <c r="B40" s="3"/>
      <c r="C40" s="5">
        <v>21</v>
      </c>
      <c r="D40" s="6" t="s">
        <v>37</v>
      </c>
      <c r="E40" s="3"/>
      <c r="F40" s="9"/>
      <c r="G40" s="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" customHeight="1">
      <c r="A41" s="2">
        <v>19</v>
      </c>
      <c r="B41" s="4" t="str">
        <f>СпК!A23</f>
        <v>Пермяков Никита</v>
      </c>
      <c r="C41" s="9"/>
      <c r="D41" s="9"/>
      <c r="E41" s="3"/>
      <c r="F41" s="9"/>
      <c r="G41" s="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" customHeight="1">
      <c r="A42" s="3"/>
      <c r="B42" s="5">
        <v>10</v>
      </c>
      <c r="C42" s="10" t="s">
        <v>43</v>
      </c>
      <c r="D42" s="9"/>
      <c r="E42" s="3"/>
      <c r="F42" s="9"/>
      <c r="G42" s="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" customHeight="1">
      <c r="A43" s="2">
        <v>14</v>
      </c>
      <c r="B43" s="8" t="str">
        <f>СпК!A18</f>
        <v>Вафин Егор</v>
      </c>
      <c r="C43" s="3"/>
      <c r="D43" s="9"/>
      <c r="E43" s="3"/>
      <c r="F43" s="9"/>
      <c r="G43" s="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" customHeight="1">
      <c r="A44" s="3"/>
      <c r="B44" s="3"/>
      <c r="C44" s="3"/>
      <c r="D44" s="5">
        <v>27</v>
      </c>
      <c r="E44" s="6" t="s">
        <v>37</v>
      </c>
      <c r="F44" s="9"/>
      <c r="G44" s="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" customHeight="1">
      <c r="A45" s="2">
        <v>11</v>
      </c>
      <c r="B45" s="4" t="str">
        <f>СпК!A15</f>
        <v>Давлетов Тимур</v>
      </c>
      <c r="C45" s="3"/>
      <c r="D45" s="9"/>
      <c r="E45" s="9"/>
      <c r="F45" s="9"/>
      <c r="G45" s="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" customHeight="1">
      <c r="A46" s="3"/>
      <c r="B46" s="5">
        <v>11</v>
      </c>
      <c r="C46" s="6" t="s">
        <v>33</v>
      </c>
      <c r="D46" s="9"/>
      <c r="E46" s="9"/>
      <c r="F46" s="9"/>
      <c r="G46" s="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" customHeight="1">
      <c r="A47" s="2">
        <v>22</v>
      </c>
      <c r="B47" s="8" t="str">
        <f>СпК!A26</f>
        <v>Ямансарин Галиулла</v>
      </c>
      <c r="C47" s="9"/>
      <c r="D47" s="9"/>
      <c r="E47" s="9"/>
      <c r="F47" s="9"/>
      <c r="G47" s="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" customHeight="1">
      <c r="A48" s="3"/>
      <c r="B48" s="3"/>
      <c r="C48" s="5">
        <v>22</v>
      </c>
      <c r="D48" s="10" t="s">
        <v>26</v>
      </c>
      <c r="E48" s="9"/>
      <c r="F48" s="9"/>
      <c r="G48" s="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" customHeight="1">
      <c r="A49" s="2">
        <v>27</v>
      </c>
      <c r="B49" s="4" t="str">
        <f>СпК!A31</f>
        <v>нет</v>
      </c>
      <c r="C49" s="9"/>
      <c r="D49" s="3"/>
      <c r="E49" s="9"/>
      <c r="F49" s="9"/>
      <c r="G49" s="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" customHeight="1">
      <c r="A50" s="3"/>
      <c r="B50" s="5">
        <v>12</v>
      </c>
      <c r="C50" s="10" t="s">
        <v>26</v>
      </c>
      <c r="D50" s="3"/>
      <c r="E50" s="9"/>
      <c r="F50" s="9"/>
      <c r="G50" s="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" customHeight="1">
      <c r="A51" s="2">
        <v>6</v>
      </c>
      <c r="B51" s="8" t="str">
        <f>СпК!A10</f>
        <v>Шакуров Нафис</v>
      </c>
      <c r="C51" s="3"/>
      <c r="D51" s="3"/>
      <c r="E51" s="9"/>
      <c r="F51" s="9"/>
      <c r="G51" s="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" customHeight="1">
      <c r="A52" s="3"/>
      <c r="B52" s="3"/>
      <c r="C52" s="3"/>
      <c r="D52" s="3"/>
      <c r="E52" s="5">
        <v>30</v>
      </c>
      <c r="F52" s="10" t="s">
        <v>37</v>
      </c>
      <c r="G52" s="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" customHeight="1">
      <c r="A53" s="2">
        <v>7</v>
      </c>
      <c r="B53" s="4" t="str">
        <f>СпК!A11</f>
        <v>Горбунов Валентин</v>
      </c>
      <c r="C53" s="3"/>
      <c r="D53" s="3"/>
      <c r="E53" s="9"/>
      <c r="F53" s="3"/>
      <c r="G53" s="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" customHeight="1">
      <c r="A54" s="3"/>
      <c r="B54" s="5">
        <v>13</v>
      </c>
      <c r="C54" s="6" t="s">
        <v>25</v>
      </c>
      <c r="D54" s="3"/>
      <c r="E54" s="9"/>
      <c r="F54" s="3"/>
      <c r="G54" s="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" customHeight="1">
      <c r="A55" s="2">
        <v>26</v>
      </c>
      <c r="B55" s="8" t="str">
        <f>СпК!A30</f>
        <v>нет</v>
      </c>
      <c r="C55" s="9"/>
      <c r="D55" s="3"/>
      <c r="E55" s="9"/>
      <c r="F55" s="3"/>
      <c r="G55" s="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" customHeight="1">
      <c r="A56" s="3"/>
      <c r="B56" s="3"/>
      <c r="C56" s="5">
        <v>23</v>
      </c>
      <c r="D56" s="6" t="s">
        <v>25</v>
      </c>
      <c r="E56" s="9"/>
      <c r="F56" s="18">
        <v>-31</v>
      </c>
      <c r="G56" s="4" t="str">
        <f>IF(G36=F20,F52,IF(G36=F52,F20,0))</f>
        <v>Исмайлов Азат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" customHeight="1">
      <c r="A57" s="2">
        <v>23</v>
      </c>
      <c r="B57" s="4" t="str">
        <f>СпК!A27</f>
        <v>нет</v>
      </c>
      <c r="C57" s="9"/>
      <c r="D57" s="9"/>
      <c r="E57" s="9"/>
      <c r="F57" s="3"/>
      <c r="G57" s="14" t="s">
        <v>1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" customHeight="1">
      <c r="A58" s="3"/>
      <c r="B58" s="5">
        <v>14</v>
      </c>
      <c r="C58" s="10" t="s">
        <v>41</v>
      </c>
      <c r="D58" s="9"/>
      <c r="E58" s="9"/>
      <c r="F58" s="3"/>
      <c r="G58" s="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" customHeight="1">
      <c r="A59" s="2">
        <v>10</v>
      </c>
      <c r="B59" s="8" t="str">
        <f>СпК!A14</f>
        <v>Барышев Сергей</v>
      </c>
      <c r="C59" s="3"/>
      <c r="D59" s="9"/>
      <c r="E59" s="9"/>
      <c r="F59" s="3"/>
      <c r="G59" s="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" customHeight="1">
      <c r="A60" s="3"/>
      <c r="B60" s="3"/>
      <c r="C60" s="3"/>
      <c r="D60" s="5">
        <v>28</v>
      </c>
      <c r="E60" s="10" t="s">
        <v>23</v>
      </c>
      <c r="F60" s="3"/>
      <c r="G60" s="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" customHeight="1">
      <c r="A61" s="2">
        <v>15</v>
      </c>
      <c r="B61" s="4" t="str">
        <f>СпК!A19</f>
        <v>Могилевская Инесса</v>
      </c>
      <c r="C61" s="3"/>
      <c r="D61" s="9"/>
      <c r="E61" s="3"/>
      <c r="F61" s="3"/>
      <c r="G61" s="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2" customHeight="1">
      <c r="A62" s="3"/>
      <c r="B62" s="5">
        <v>15</v>
      </c>
      <c r="C62" s="6" t="s">
        <v>47</v>
      </c>
      <c r="D62" s="9"/>
      <c r="E62" s="2">
        <v>-58</v>
      </c>
      <c r="F62" s="4" t="str">
        <f>IF(Кстр2!H14=Кстр2!G10,Кстр2!G18,IF(Кстр2!H14=Кстр2!G18,Кстр2!G10,0))</f>
        <v>Сафиуллин Азат</v>
      </c>
      <c r="G62" s="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" customHeight="1">
      <c r="A63" s="2">
        <v>18</v>
      </c>
      <c r="B63" s="8" t="str">
        <f>СпК!A22</f>
        <v>Шапошников Александр</v>
      </c>
      <c r="C63" s="9"/>
      <c r="D63" s="9"/>
      <c r="E63" s="3"/>
      <c r="F63" s="5">
        <v>61</v>
      </c>
      <c r="G63" s="6" t="s">
        <v>23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" customHeight="1">
      <c r="A64" s="3"/>
      <c r="B64" s="3"/>
      <c r="C64" s="5">
        <v>24</v>
      </c>
      <c r="D64" s="10" t="s">
        <v>23</v>
      </c>
      <c r="E64" s="2">
        <v>-59</v>
      </c>
      <c r="F64" s="8" t="str">
        <f>IF(Кстр2!H30=Кстр2!G26,Кстр2!G34,IF(Кстр2!H30=Кстр2!G34,Кстр2!G26,0))</f>
        <v>Шакиров Ильяс</v>
      </c>
      <c r="G64" s="14" t="s">
        <v>4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" customHeight="1">
      <c r="A65" s="2">
        <v>31</v>
      </c>
      <c r="B65" s="4" t="str">
        <f>СпК!A35</f>
        <v>нет</v>
      </c>
      <c r="C65" s="9"/>
      <c r="D65" s="3"/>
      <c r="E65" s="3"/>
      <c r="F65" s="2">
        <v>-61</v>
      </c>
      <c r="G65" s="4" t="str">
        <f>IF(G63=F62,F64,IF(G63=F64,F62,0))</f>
        <v>Шакиров Ильяс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" customHeight="1">
      <c r="A66" s="3"/>
      <c r="B66" s="5">
        <v>16</v>
      </c>
      <c r="C66" s="10" t="s">
        <v>23</v>
      </c>
      <c r="D66" s="3"/>
      <c r="E66" s="3"/>
      <c r="F66" s="3"/>
      <c r="G66" s="14" t="s">
        <v>5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" customHeight="1">
      <c r="A67" s="2">
        <v>2</v>
      </c>
      <c r="B67" s="8" t="str">
        <f>СпК!A6</f>
        <v>Сафиуллин Азат</v>
      </c>
      <c r="C67" s="3"/>
      <c r="D67" s="3"/>
      <c r="E67" s="2">
        <v>-56</v>
      </c>
      <c r="F67" s="4" t="str">
        <f>IF(Кстр2!G10=Кстр2!F6,Кстр2!F14,IF(Кстр2!G10=Кстр2!F14,Кстр2!F6,0))</f>
        <v>Барышев Сергей</v>
      </c>
      <c r="G67" s="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26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" customHeight="1">
      <c r="A69" s="2">
        <v>-52</v>
      </c>
      <c r="B69" s="4" t="str">
        <f>IF(Кстр2!F6=Кстр2!E4,Кстр2!E8,IF(Кстр2!F6=Кстр2!E8,Кстр2!E4,0))</f>
        <v>Бакиров Наиль</v>
      </c>
      <c r="C69" s="3"/>
      <c r="D69" s="3"/>
      <c r="E69" s="2">
        <v>-57</v>
      </c>
      <c r="F69" s="8" t="str">
        <f>IF(Кстр2!G26=Кстр2!F22,Кстр2!F30,IF(Кстр2!G26=Кстр2!F30,Кстр2!F22,0))</f>
        <v>Шакуров Нафис</v>
      </c>
      <c r="G69" s="14" t="s">
        <v>7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" customHeight="1">
      <c r="A70" s="3"/>
      <c r="B70" s="5">
        <v>63</v>
      </c>
      <c r="C70" s="6" t="s">
        <v>27</v>
      </c>
      <c r="D70" s="3"/>
      <c r="E70" s="3"/>
      <c r="F70" s="2">
        <v>-62</v>
      </c>
      <c r="G70" s="4" t="str">
        <f>IF(G68=F67,F69,IF(G68=F69,F67,0))</f>
        <v>Барышев Сергей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" customHeight="1">
      <c r="A71" s="2">
        <v>-53</v>
      </c>
      <c r="B71" s="8" t="str">
        <f>IF(Кстр2!F14=Кстр2!E12,Кстр2!E16,IF(Кстр2!F14=Кстр2!E16,Кстр2!E12,0))</f>
        <v>Вафин Егор</v>
      </c>
      <c r="C71" s="9"/>
      <c r="D71" s="13"/>
      <c r="E71" s="3"/>
      <c r="F71" s="3"/>
      <c r="G71" s="14" t="s">
        <v>9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" customHeight="1">
      <c r="A72" s="3"/>
      <c r="B72" s="3"/>
      <c r="C72" s="5">
        <v>65</v>
      </c>
      <c r="D72" s="6" t="s">
        <v>27</v>
      </c>
      <c r="E72" s="2">
        <v>-63</v>
      </c>
      <c r="F72" s="4" t="str">
        <f>IF(C70=B69,B71,IF(C70=B71,B69,0))</f>
        <v>Вафин Егор</v>
      </c>
      <c r="G72" s="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" customHeight="1">
      <c r="A73" s="2">
        <v>-54</v>
      </c>
      <c r="B73" s="4" t="str">
        <f>IF(Кстр2!F22=Кстр2!E20,Кстр2!E24,IF(Кстр2!F22=Кстр2!E24,Кстр2!E20,0))</f>
        <v>Тодрамович Александр</v>
      </c>
      <c r="C73" s="9"/>
      <c r="D73" s="17" t="s">
        <v>6</v>
      </c>
      <c r="E73" s="3"/>
      <c r="F73" s="5">
        <v>66</v>
      </c>
      <c r="G73" s="6" t="s">
        <v>42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" customHeight="1">
      <c r="A74" s="3"/>
      <c r="B74" s="5">
        <v>64</v>
      </c>
      <c r="C74" s="10" t="s">
        <v>40</v>
      </c>
      <c r="D74" s="20"/>
      <c r="E74" s="2">
        <v>-64</v>
      </c>
      <c r="F74" s="8" t="str">
        <f>IF(C74=B73,B75,IF(C74=B75,B73,0))</f>
        <v>Тодрамович Александр</v>
      </c>
      <c r="G74" s="14" t="s">
        <v>10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" customHeight="1">
      <c r="A75" s="2">
        <v>-55</v>
      </c>
      <c r="B75" s="8" t="str">
        <f>IF(Кстр2!F30=Кстр2!E28,Кстр2!E32,IF(Кстр2!F30=Кстр2!E32,Кстр2!E28,0))</f>
        <v>Кузнецов Дмитрий</v>
      </c>
      <c r="C75" s="2">
        <v>-65</v>
      </c>
      <c r="D75" s="4" t="str">
        <f>IF(D72=C70,C74,IF(D72=C74,C70,0))</f>
        <v>Кузнецов Дмитрий</v>
      </c>
      <c r="E75" s="3"/>
      <c r="F75" s="2">
        <v>-66</v>
      </c>
      <c r="G75" s="4" t="str">
        <f>IF(G73=F72,F74,IF(G73=F74,F72,0))</f>
        <v>Вафин Егор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8:19" ht="9" customHeight="1"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8:19" ht="9" customHeight="1"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9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СпК!A1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СпК!A2</f>
        <v>Полуфинал Турнира "Такси-Блюз"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СпК!A3</f>
        <v>9 августа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2">
        <v>-1</v>
      </c>
      <c r="B4" s="4" t="str">
        <f>IF(Кстр1!C6=Кстр1!B5,Кстр1!B7,IF(Кстр1!C6=Кстр1!B7,Кстр1!B5,0))</f>
        <v>нет</v>
      </c>
      <c r="C4" s="3"/>
      <c r="D4" s="2">
        <v>-25</v>
      </c>
      <c r="E4" s="4" t="str">
        <f>IF(Кстр1!E12=Кстр1!D8,Кстр1!D16,IF(Кстр1!E12=Кстр1!D16,Кстр1!D8,0))</f>
        <v>Бакиров Наиль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45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IF(Кстр1!C10=Кстр1!B9,Кстр1!B11,IF(Кстр1!C10=Кстр1!B11,Кстр1!B9,0))</f>
        <v>Усков Сергей</v>
      </c>
      <c r="C6" s="5">
        <v>40</v>
      </c>
      <c r="D6" s="12" t="s">
        <v>45</v>
      </c>
      <c r="E6" s="5">
        <v>52</v>
      </c>
      <c r="F6" s="12" t="s">
        <v>41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IF(Кстр1!D64=Кстр1!C62,Кстр1!C66,IF(Кстр1!D64=Кстр1!C66,Кстр1!C62,0))</f>
        <v>Шапошников Александр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IF(Кстр1!C14=Кстр1!B13,Кстр1!B15,IF(Кстр1!C14=Кстр1!B15,Кстр1!B13,0))</f>
        <v>нет</v>
      </c>
      <c r="C8" s="3"/>
      <c r="D8" s="5">
        <v>48</v>
      </c>
      <c r="E8" s="36" t="s">
        <v>41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IF(Кстр1!C18=Кстр1!B17,Кстр1!B19,IF(Кстр1!C18=Кстр1!B19,Кстр1!B17,0))</f>
        <v>нет</v>
      </c>
      <c r="C10" s="5">
        <v>41</v>
      </c>
      <c r="D10" s="36" t="s">
        <v>41</v>
      </c>
      <c r="E10" s="13"/>
      <c r="F10" s="5">
        <v>56</v>
      </c>
      <c r="G10" s="12" t="s">
        <v>32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IF(Кстр1!D56=Кстр1!C54,Кстр1!C58,IF(Кстр1!D56=Кстр1!C58,Кстр1!C54,0))</f>
        <v>Барышев Сергей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IF(Кстр1!C22=Кстр1!B21,Кстр1!B23,IF(Кстр1!C22=Кстр1!B23,Кстр1!B21,0))</f>
        <v>нет</v>
      </c>
      <c r="C12" s="3"/>
      <c r="D12" s="2">
        <v>-26</v>
      </c>
      <c r="E12" s="4" t="str">
        <f>IF(Кстр1!E28=Кстр1!D24,Кстр1!D32,IF(Кстр1!E28=Кстр1!D32,Кстр1!D24,0))</f>
        <v>Искаров Руслан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49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IF(Кстр1!C26=Кстр1!B25,Кстр1!B27,IF(Кстр1!C26=Кстр1!B27,Кстр1!B25,0))</f>
        <v>Семенов Константин</v>
      </c>
      <c r="C14" s="5">
        <v>42</v>
      </c>
      <c r="D14" s="12" t="s">
        <v>33</v>
      </c>
      <c r="E14" s="5">
        <v>53</v>
      </c>
      <c r="F14" s="36" t="s">
        <v>32</v>
      </c>
      <c r="G14" s="5">
        <v>58</v>
      </c>
      <c r="H14" s="12" t="s">
        <v>32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IF(Кстр1!D48=Кстр1!C46,Кстр1!C50,IF(Кстр1!D48=Кстр1!C50,Кстр1!C46,0))</f>
        <v>Давлетов Тимур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IF(Кстр1!C30=Кстр1!B29,Кстр1!B31,IF(Кстр1!C30=Кстр1!B31,Кстр1!B29,0))</f>
        <v>Зубайдуллин Артем</v>
      </c>
      <c r="C16" s="3"/>
      <c r="D16" s="5">
        <v>49</v>
      </c>
      <c r="E16" s="36" t="s">
        <v>43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34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IF(Кстр1!C34=Кстр1!B33,Кстр1!B35,IF(Кстр1!C34=Кстр1!B35,Кстр1!B33,0))</f>
        <v>нет</v>
      </c>
      <c r="C18" s="5">
        <v>43</v>
      </c>
      <c r="D18" s="36" t="s">
        <v>43</v>
      </c>
      <c r="E18" s="13"/>
      <c r="F18" s="2">
        <v>-30</v>
      </c>
      <c r="G18" s="8" t="str">
        <f>IF(Кстр1!F52=Кстр1!E44,Кстр1!E60,IF(Кстр1!F52=Кстр1!E60,Кстр1!E44,0))</f>
        <v>Сафиуллин Азат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IF(Кстр1!D40=Кстр1!C38,Кстр1!C42,IF(Кстр1!D40=Кстр1!C42,Кстр1!C38,0))</f>
        <v>Вафин Егор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IF(Кстр1!C38=Кстр1!B37,Кстр1!B39,IF(Кстр1!C38=Кстр1!B39,Кстр1!B37,0))</f>
        <v>нет</v>
      </c>
      <c r="C20" s="3"/>
      <c r="D20" s="2">
        <v>-27</v>
      </c>
      <c r="E20" s="4" t="str">
        <f>IF(Кстр1!E44=Кстр1!D40,Кстр1!D48,IF(Кстр1!E44=Кстр1!D48,Кстр1!D40,0))</f>
        <v>Шакуров Нафис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48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IF(Кстр1!C42=Кстр1!B41,Кстр1!B43,IF(Кстр1!C42=Кстр1!B43,Кстр1!B41,0))</f>
        <v>Пермяков Никита</v>
      </c>
      <c r="C22" s="5">
        <v>44</v>
      </c>
      <c r="D22" s="12" t="s">
        <v>38</v>
      </c>
      <c r="E22" s="5">
        <v>54</v>
      </c>
      <c r="F22" s="12" t="s">
        <v>26</v>
      </c>
      <c r="G22" s="13"/>
      <c r="H22" s="5">
        <v>60</v>
      </c>
      <c r="I22" s="37" t="s">
        <v>32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IF(Кстр1!D32=Кстр1!C30,Кстр1!C34,IF(Кстр1!D32=Кстр1!C34,Кстр1!C30,0))</f>
        <v>Уткулов Ринат</v>
      </c>
      <c r="D23" s="9"/>
      <c r="E23" s="9"/>
      <c r="F23" s="9"/>
      <c r="G23" s="13"/>
      <c r="H23" s="9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IF(Кстр1!C46=Кстр1!B45,Кстр1!B47,IF(Кстр1!C46=Кстр1!B47,Кстр1!B45,0))</f>
        <v>Ямансарин Галиулла</v>
      </c>
      <c r="C24" s="3"/>
      <c r="D24" s="5">
        <v>50</v>
      </c>
      <c r="E24" s="36" t="s">
        <v>42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50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IF(Кстр1!C50=Кстр1!B49,Кстр1!B51,IF(Кстр1!C50=Кстр1!B51,Кстр1!B49,0))</f>
        <v>нет</v>
      </c>
      <c r="C26" s="5">
        <v>45</v>
      </c>
      <c r="D26" s="36" t="s">
        <v>42</v>
      </c>
      <c r="E26" s="13"/>
      <c r="F26" s="5">
        <v>57</v>
      </c>
      <c r="G26" s="12" t="s">
        <v>25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IF(Кстр1!D24=Кстр1!C22,Кстр1!C26,IF(Кстр1!D24=Кстр1!C26,Кстр1!C22,0))</f>
        <v>Тодрамович Александр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IF(Кстр1!C54=Кстр1!B53,Кстр1!B55,IF(Кстр1!C54=Кстр1!B55,Кстр1!B53,0))</f>
        <v>нет</v>
      </c>
      <c r="C28" s="3"/>
      <c r="D28" s="2">
        <v>-28</v>
      </c>
      <c r="E28" s="4" t="str">
        <f>IF(Кстр1!E60=Кстр1!D56,Кстр1!D64,IF(Кстр1!E60=Кстр1!D64,Кстр1!D56,0))</f>
        <v>Горбунов Валентин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IF(Кстр1!C58=Кстр1!B57,Кстр1!B59,IF(Кстр1!C58=Кстр1!B59,Кстр1!B57,0))</f>
        <v>нет</v>
      </c>
      <c r="C30" s="5">
        <v>46</v>
      </c>
      <c r="D30" s="12" t="s">
        <v>40</v>
      </c>
      <c r="E30" s="5">
        <v>55</v>
      </c>
      <c r="F30" s="36" t="s">
        <v>25</v>
      </c>
      <c r="G30" s="5">
        <v>59</v>
      </c>
      <c r="H30" s="36" t="s">
        <v>25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IF(Кстр1!D16=Кстр1!C14,Кстр1!C18,IF(Кстр1!D16=Кстр1!C18,Кстр1!C14,0))</f>
        <v>Кузнецов Дмитрий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IF(Кстр1!C62=Кстр1!B61,Кстр1!B63,IF(Кстр1!C62=Кстр1!B63,Кстр1!B61,0))</f>
        <v>Могилевская Инесса</v>
      </c>
      <c r="C32" s="3"/>
      <c r="D32" s="5">
        <v>51</v>
      </c>
      <c r="E32" s="36" t="s">
        <v>40</v>
      </c>
      <c r="F32" s="3"/>
      <c r="G32" s="9"/>
      <c r="H32" s="2">
        <v>-60</v>
      </c>
      <c r="I32" s="4" t="str">
        <f>IF(I22=H14,H30,IF(I22=H30,H14,0))</f>
        <v>Горбунов Валентин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44</v>
      </c>
      <c r="D33" s="9"/>
      <c r="E33" s="13"/>
      <c r="F33" s="3"/>
      <c r="G33" s="9"/>
      <c r="H33" s="3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IF(Кстр1!C66=Кстр1!B65,Кстр1!B67,IF(Кстр1!C66=Кстр1!B67,Кстр1!B65,0))</f>
        <v>нет</v>
      </c>
      <c r="C34" s="5">
        <v>47</v>
      </c>
      <c r="D34" s="36" t="s">
        <v>46</v>
      </c>
      <c r="E34" s="13"/>
      <c r="F34" s="2">
        <v>-29</v>
      </c>
      <c r="G34" s="8" t="str">
        <f>IF(Кстр1!F20=Кстр1!E12,Кстр1!E28,IF(Кстр1!F20=Кстр1!E28,Кстр1!E12,0))</f>
        <v>Шакиров Ильяс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IF(Кстр1!D8=Кстр1!C6,Кстр1!C10,IF(Кстр1!D8=Кстр1!C10,Кстр1!C6,0))</f>
        <v>Тарараев Петр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Шапошников Александр</v>
      </c>
      <c r="C37" s="3"/>
      <c r="D37" s="3"/>
      <c r="E37" s="3"/>
      <c r="F37" s="2">
        <v>-48</v>
      </c>
      <c r="G37" s="4" t="str">
        <f>IF(E8=D6,D10,IF(E8=D10,D6,0))</f>
        <v>Усков Сергей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47</v>
      </c>
      <c r="D38" s="3"/>
      <c r="E38" s="3"/>
      <c r="F38" s="3"/>
      <c r="G38" s="5">
        <v>67</v>
      </c>
      <c r="H38" s="12" t="s">
        <v>45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Давлетов Тимур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34</v>
      </c>
      <c r="E40" s="3"/>
      <c r="F40" s="3"/>
      <c r="G40" s="3"/>
      <c r="H40" s="5">
        <v>69</v>
      </c>
      <c r="I40" s="22" t="s">
        <v>38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Семенов Константин</v>
      </c>
      <c r="C41" s="9"/>
      <c r="D41" s="9"/>
      <c r="E41" s="3"/>
      <c r="F41" s="2">
        <v>-50</v>
      </c>
      <c r="G41" s="4" t="str">
        <f>IF(E24=D22,D26,IF(E24=D26,D22,0))</f>
        <v>Уткулов Ринат</v>
      </c>
      <c r="H41" s="9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6" t="s">
        <v>34</v>
      </c>
      <c r="D42" s="9"/>
      <c r="E42" s="3"/>
      <c r="F42" s="3"/>
      <c r="G42" s="5">
        <v>68</v>
      </c>
      <c r="H42" s="36" t="s">
        <v>38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Зубайдуллин Артем</v>
      </c>
      <c r="C43" s="3"/>
      <c r="D43" s="9"/>
      <c r="E43" s="3"/>
      <c r="F43" s="2">
        <v>-51</v>
      </c>
      <c r="G43" s="8" t="str">
        <f>IF(E32=D30,D34,IF(E32=D34,D30,0))</f>
        <v>Тарараев Петр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34</v>
      </c>
      <c r="F44" s="3"/>
      <c r="G44" s="3"/>
      <c r="H44" s="2">
        <v>-69</v>
      </c>
      <c r="I44" s="4" t="str">
        <f>IF(I40=H38,H42,IF(I40=H42,H38,0))</f>
        <v>Усков Сергей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Пермяков Никита</v>
      </c>
      <c r="C45" s="3"/>
      <c r="D45" s="9"/>
      <c r="E45" s="14" t="s">
        <v>52</v>
      </c>
      <c r="F45" s="3"/>
      <c r="G45" s="2">
        <v>-67</v>
      </c>
      <c r="H45" s="4" t="str">
        <f>IF(H38=G37,G39,IF(H38=G39,G37,0))</f>
        <v>Давлетов Тимур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50</v>
      </c>
      <c r="D46" s="9"/>
      <c r="E46" s="3"/>
      <c r="F46" s="3"/>
      <c r="G46" s="3"/>
      <c r="H46" s="5">
        <v>70</v>
      </c>
      <c r="I46" s="37" t="s">
        <v>33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Ямансарин Галиулла</v>
      </c>
      <c r="C47" s="9"/>
      <c r="D47" s="9"/>
      <c r="E47" s="3"/>
      <c r="F47" s="3"/>
      <c r="G47" s="2">
        <v>-68</v>
      </c>
      <c r="H47" s="8" t="str">
        <f>IF(H42=G41,G43,IF(H42=G43,G41,0))</f>
        <v>Тарараев Петр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6" t="s">
        <v>44</v>
      </c>
      <c r="E48" s="3"/>
      <c r="F48" s="3"/>
      <c r="G48" s="3"/>
      <c r="H48" s="2">
        <v>-70</v>
      </c>
      <c r="I48" s="4" t="str">
        <f>IF(I46=H45,H47,IF(I46=H47,H45,0))</f>
        <v>Тарараев Петр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6" t="s">
        <v>44</v>
      </c>
      <c r="D50" s="2">
        <v>-77</v>
      </c>
      <c r="E50" s="4" t="str">
        <f>IF(E44=D40,D48,IF(E44=D48,D40,0))</f>
        <v>Могилевская Инесса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Могилевская Инесса</v>
      </c>
      <c r="C51" s="3"/>
      <c r="D51" s="3"/>
      <c r="E51" s="14" t="s">
        <v>53</v>
      </c>
      <c r="F51" s="3"/>
      <c r="G51" s="5">
        <v>79</v>
      </c>
      <c r="H51" s="12" t="s">
        <v>49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Шапошников Александр</v>
      </c>
      <c r="E52" s="20"/>
      <c r="F52" s="2">
        <v>-72</v>
      </c>
      <c r="G52" s="8" t="str">
        <f>IF(C42=B41,B43,IF(C42=B43,B41,0))</f>
        <v>Семенов Константин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47</v>
      </c>
      <c r="F53" s="3"/>
      <c r="G53" s="3"/>
      <c r="H53" s="5">
        <v>81</v>
      </c>
      <c r="I53" s="22" t="s">
        <v>49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Ямансарин Галиулла</v>
      </c>
      <c r="E54" s="14" t="s">
        <v>54</v>
      </c>
      <c r="F54" s="2">
        <v>-73</v>
      </c>
      <c r="G54" s="4" t="str">
        <f>IF(C46=B45,B47,IF(C46=B47,B45,0))</f>
        <v>Пермяков Никита</v>
      </c>
      <c r="H54" s="9"/>
      <c r="I54" s="19"/>
      <c r="J54" s="30" t="s">
        <v>55</v>
      </c>
      <c r="K54" s="30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Ямансарин Галиулла</v>
      </c>
      <c r="F55" s="3"/>
      <c r="G55" s="5">
        <v>80</v>
      </c>
      <c r="H55" s="36" t="s">
        <v>48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56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Пермяков Никита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30" t="s">
        <v>57</v>
      </c>
      <c r="K58" s="30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7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30" t="s">
        <v>58</v>
      </c>
      <c r="K60" s="30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6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30" t="s">
        <v>59</v>
      </c>
      <c r="K62" s="30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60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6"/>
      <c r="E67" s="3"/>
      <c r="F67" s="2">
        <v>-85</v>
      </c>
      <c r="G67" s="4">
        <f>IF(C65=B64,B66,IF(C65=B66,B64,0))</f>
        <v>0</v>
      </c>
      <c r="H67" s="9"/>
      <c r="I67" s="19"/>
      <c r="J67" s="30" t="s">
        <v>61</v>
      </c>
      <c r="K67" s="30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6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6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62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30" t="s">
        <v>63</v>
      </c>
      <c r="K71" s="30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7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64</v>
      </c>
      <c r="F73" s="3"/>
      <c r="G73" s="2">
        <v>-92</v>
      </c>
      <c r="H73" s="8" t="str">
        <f>IF(H68=G67,G69,IF(H68=G69,G67,0))</f>
        <v>нет</v>
      </c>
      <c r="I73" s="20"/>
      <c r="J73" s="30" t="s">
        <v>65</v>
      </c>
      <c r="K73" s="30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66</v>
      </c>
      <c r="F75" s="3"/>
      <c r="G75" s="13"/>
      <c r="H75" s="3"/>
      <c r="I75" s="20"/>
      <c r="J75" s="30" t="s">
        <v>67</v>
      </c>
      <c r="K75" s="30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18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19</v>
      </c>
      <c r="B5" s="25">
        <v>1</v>
      </c>
      <c r="C5" s="26" t="str">
        <f>М!F20</f>
        <v>Яковлев Михаил</v>
      </c>
      <c r="D5" s="23"/>
      <c r="E5" s="23"/>
      <c r="F5" s="23"/>
      <c r="G5" s="23"/>
      <c r="H5" s="23"/>
      <c r="I5" s="23"/>
    </row>
    <row r="6" spans="1:9" ht="18">
      <c r="A6" s="24" t="s">
        <v>20</v>
      </c>
      <c r="B6" s="25">
        <v>2</v>
      </c>
      <c r="C6" s="26" t="str">
        <f>М!F31</f>
        <v>Исмайлов Азат</v>
      </c>
      <c r="D6" s="23"/>
      <c r="E6" s="23"/>
      <c r="F6" s="23"/>
      <c r="G6" s="23"/>
      <c r="H6" s="23"/>
      <c r="I6" s="23"/>
    </row>
    <row r="7" spans="1:9" ht="18">
      <c r="A7" s="24" t="s">
        <v>21</v>
      </c>
      <c r="B7" s="25">
        <v>3</v>
      </c>
      <c r="C7" s="26" t="str">
        <f>М!G43</f>
        <v>Срумов Антон</v>
      </c>
      <c r="D7" s="23"/>
      <c r="E7" s="23"/>
      <c r="F7" s="23"/>
      <c r="G7" s="23"/>
      <c r="H7" s="23"/>
      <c r="I7" s="23"/>
    </row>
    <row r="8" spans="1:9" ht="18">
      <c r="A8" s="24" t="s">
        <v>22</v>
      </c>
      <c r="B8" s="25">
        <v>4</v>
      </c>
      <c r="C8" s="26" t="str">
        <f>М!G51</f>
        <v>Бакиров Наиль</v>
      </c>
      <c r="D8" s="23"/>
      <c r="E8" s="23"/>
      <c r="F8" s="23"/>
      <c r="G8" s="23"/>
      <c r="H8" s="23"/>
      <c r="I8" s="23"/>
    </row>
    <row r="9" spans="1:9" ht="18">
      <c r="A9" s="24" t="s">
        <v>23</v>
      </c>
      <c r="B9" s="25">
        <v>5</v>
      </c>
      <c r="C9" s="26" t="str">
        <f>М!C55</f>
        <v>Валеев Риф</v>
      </c>
      <c r="D9" s="23"/>
      <c r="E9" s="23"/>
      <c r="F9" s="23"/>
      <c r="G9" s="23"/>
      <c r="H9" s="23"/>
      <c r="I9" s="23"/>
    </row>
    <row r="10" spans="1:9" ht="18">
      <c r="A10" s="24" t="s">
        <v>24</v>
      </c>
      <c r="B10" s="25">
        <v>6</v>
      </c>
      <c r="C10" s="26" t="str">
        <f>М!C57</f>
        <v>Сафиуллин Азат</v>
      </c>
      <c r="D10" s="23"/>
      <c r="E10" s="23"/>
      <c r="F10" s="23"/>
      <c r="G10" s="23"/>
      <c r="H10" s="23"/>
      <c r="I10" s="23"/>
    </row>
    <row r="11" spans="1:9" ht="18">
      <c r="A11" s="24" t="s">
        <v>25</v>
      </c>
      <c r="B11" s="25">
        <v>7</v>
      </c>
      <c r="C11" s="26" t="str">
        <f>М!C60</f>
        <v>Сазонов Николай</v>
      </c>
      <c r="D11" s="23"/>
      <c r="E11" s="23"/>
      <c r="F11" s="23"/>
      <c r="G11" s="23"/>
      <c r="H11" s="23"/>
      <c r="I11" s="23"/>
    </row>
    <row r="12" spans="1:9" ht="18">
      <c r="A12" s="24" t="s">
        <v>26</v>
      </c>
      <c r="B12" s="25">
        <v>8</v>
      </c>
      <c r="C12" s="26" t="str">
        <f>М!C62</f>
        <v>Ларионов Сергей</v>
      </c>
      <c r="D12" s="23"/>
      <c r="E12" s="23"/>
      <c r="F12" s="23"/>
      <c r="G12" s="23"/>
      <c r="H12" s="23"/>
      <c r="I12" s="23"/>
    </row>
    <row r="13" spans="1:9" ht="18">
      <c r="A13" s="24" t="s">
        <v>27</v>
      </c>
      <c r="B13" s="25">
        <v>9</v>
      </c>
      <c r="C13" s="26" t="str">
        <f>М!G57</f>
        <v>Шакуров Нафис</v>
      </c>
      <c r="D13" s="23"/>
      <c r="E13" s="23"/>
      <c r="F13" s="23"/>
      <c r="G13" s="23"/>
      <c r="H13" s="23"/>
      <c r="I13" s="23"/>
    </row>
    <row r="14" spans="1:9" ht="18">
      <c r="A14" s="24" t="s">
        <v>28</v>
      </c>
      <c r="B14" s="25">
        <v>10</v>
      </c>
      <c r="C14" s="26" t="str">
        <f>М!G60</f>
        <v>Горбунов Валентин</v>
      </c>
      <c r="D14" s="23"/>
      <c r="E14" s="23"/>
      <c r="F14" s="23"/>
      <c r="G14" s="23"/>
      <c r="H14" s="23"/>
      <c r="I14" s="23"/>
    </row>
    <row r="15" spans="1:9" ht="18">
      <c r="A15" s="24" t="s">
        <v>29</v>
      </c>
      <c r="B15" s="25">
        <v>11</v>
      </c>
      <c r="C15" s="26" t="str">
        <f>М!G64</f>
        <v>Искаров Руслан</v>
      </c>
      <c r="D15" s="23"/>
      <c r="E15" s="23"/>
      <c r="F15" s="23"/>
      <c r="G15" s="23"/>
      <c r="H15" s="23"/>
      <c r="I15" s="23"/>
    </row>
    <row r="16" spans="1:9" ht="18">
      <c r="A16" s="24" t="s">
        <v>30</v>
      </c>
      <c r="B16" s="25">
        <v>12</v>
      </c>
      <c r="C16" s="26" t="str">
        <f>М!G66</f>
        <v>Ахтемзянов Рустам</v>
      </c>
      <c r="D16" s="23"/>
      <c r="E16" s="23"/>
      <c r="F16" s="23"/>
      <c r="G16" s="23"/>
      <c r="H16" s="23"/>
      <c r="I16" s="23"/>
    </row>
    <row r="17" spans="1:9" ht="18">
      <c r="A17" s="24" t="s">
        <v>31</v>
      </c>
      <c r="B17" s="25">
        <v>13</v>
      </c>
      <c r="C17" s="26" t="str">
        <f>М!D67</f>
        <v>Исламгулова Лилия</v>
      </c>
      <c r="D17" s="23"/>
      <c r="E17" s="23"/>
      <c r="F17" s="23"/>
      <c r="G17" s="23"/>
      <c r="H17" s="23"/>
      <c r="I17" s="23"/>
    </row>
    <row r="18" spans="1:9" ht="18">
      <c r="A18" s="24" t="s">
        <v>32</v>
      </c>
      <c r="B18" s="25">
        <v>14</v>
      </c>
      <c r="C18" s="26" t="str">
        <f>М!D70</f>
        <v>Яковлев Роман</v>
      </c>
      <c r="D18" s="23"/>
      <c r="E18" s="23"/>
      <c r="F18" s="23"/>
      <c r="G18" s="23"/>
      <c r="H18" s="23"/>
      <c r="I18" s="23"/>
    </row>
    <row r="19" spans="1:9" ht="18">
      <c r="A19" s="24" t="s">
        <v>33</v>
      </c>
      <c r="B19" s="25">
        <v>15</v>
      </c>
      <c r="C19" s="26" t="str">
        <f>М!G69</f>
        <v>Давлетов Тимур</v>
      </c>
      <c r="D19" s="23"/>
      <c r="E19" s="23"/>
      <c r="F19" s="23"/>
      <c r="G19" s="23"/>
      <c r="H19" s="23"/>
      <c r="I19" s="23"/>
    </row>
    <row r="20" spans="1:9" ht="18">
      <c r="A20" s="24" t="s">
        <v>34</v>
      </c>
      <c r="B20" s="25">
        <v>16</v>
      </c>
      <c r="C20" s="26" t="str">
        <f>М!G71</f>
        <v>Зубайдуллин Артем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29" t="str">
        <f>СпМ!A1</f>
        <v>Кубок Башкортостана 2009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tr">
        <f>СпМ!A2</f>
        <v>Финал Турнира "Такси-Блюз"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tr">
        <f>СпМ!A3</f>
        <v>15 августа 2009 г.</v>
      </c>
      <c r="B3" s="29"/>
      <c r="C3" s="29"/>
      <c r="D3" s="29"/>
      <c r="E3" s="29"/>
      <c r="F3" s="29"/>
      <c r="G3" s="29"/>
      <c r="H3" s="29"/>
      <c r="I3" s="29"/>
      <c r="J3" s="2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СпМ!A5</f>
        <v>Яковлев Михаил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19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СпМ!A20</f>
        <v>Зубайдуллин Артем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19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СпМ!A13</f>
        <v>Бакиров Наиль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26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СпМ!A12</f>
        <v>Шакуров Нафис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19</v>
      </c>
      <c r="F12" s="3"/>
      <c r="G12" s="11"/>
      <c r="H12" s="3"/>
      <c r="I12" s="3"/>
    </row>
    <row r="13" spans="1:9" ht="12.75">
      <c r="A13" s="2">
        <v>5</v>
      </c>
      <c r="B13" s="4" t="str">
        <f>СпМ!A9</f>
        <v>Сафиуллин Азат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23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СпМ!A16</f>
        <v>Ларионов Сергей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23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СпМ!A17</f>
        <v>Яковлев Роман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22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СпМ!A8</f>
        <v>Срумов Антон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19</v>
      </c>
      <c r="G20" s="6"/>
      <c r="H20" s="6"/>
      <c r="I20" s="6"/>
    </row>
    <row r="21" spans="1:9" ht="12.75">
      <c r="A21" s="2">
        <v>3</v>
      </c>
      <c r="B21" s="4" t="str">
        <f>СпМ!A7</f>
        <v>Валеев Риф</v>
      </c>
      <c r="C21" s="3"/>
      <c r="D21" s="3"/>
      <c r="E21" s="9"/>
      <c r="F21" s="13"/>
      <c r="G21" s="3"/>
      <c r="H21" s="30" t="s">
        <v>0</v>
      </c>
      <c r="I21" s="30"/>
    </row>
    <row r="22" spans="1:9" ht="12.75">
      <c r="A22" s="3"/>
      <c r="B22" s="5">
        <v>5</v>
      </c>
      <c r="C22" s="6" t="s">
        <v>21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СпМ!A18</f>
        <v>Искаров Руслан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21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СпМ!A15</f>
        <v>Исламгулова Лилия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24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СпМ!A10</f>
        <v>Ахтемзянов Рустам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20</v>
      </c>
      <c r="F28" s="13"/>
      <c r="G28" s="3"/>
      <c r="H28" s="3"/>
      <c r="I28" s="3"/>
    </row>
    <row r="29" spans="1:9" ht="12.75">
      <c r="A29" s="2">
        <v>7</v>
      </c>
      <c r="B29" s="4" t="str">
        <f>СпМ!A11</f>
        <v>Горбунов Валентин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25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СпМ!A14</f>
        <v>Сазонов Николай</v>
      </c>
      <c r="C31" s="9"/>
      <c r="D31" s="9"/>
      <c r="E31" s="2">
        <v>-15</v>
      </c>
      <c r="F31" s="4" t="str">
        <f>IF(F20=E12,E28,IF(F20=E28,E12,0))</f>
        <v>Исмайлов Азат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20</v>
      </c>
      <c r="E32" s="3"/>
      <c r="F32" s="13"/>
      <c r="G32" s="3"/>
      <c r="H32" s="30" t="s">
        <v>1</v>
      </c>
      <c r="I32" s="30"/>
    </row>
    <row r="33" spans="1:9" ht="12.75">
      <c r="A33" s="2">
        <v>15</v>
      </c>
      <c r="B33" s="4" t="str">
        <f>СпМ!A19</f>
        <v>Давлетов Тимур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20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СпМ!A6</f>
        <v>Исмайлов Азат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Зубайдуллин Артем</v>
      </c>
      <c r="C37" s="3"/>
      <c r="D37" s="2">
        <v>-13</v>
      </c>
      <c r="E37" s="4" t="str">
        <f>IF(E12=D8,D16,IF(E12=D16,D8,0))</f>
        <v>Сафиуллин Азат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27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Бакиров Наиль</v>
      </c>
      <c r="C39" s="5">
        <v>20</v>
      </c>
      <c r="D39" s="15" t="s">
        <v>27</v>
      </c>
      <c r="E39" s="5">
        <v>26</v>
      </c>
      <c r="F39" s="15" t="s">
        <v>27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Горбунов Валентин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Ларионов Сергей</v>
      </c>
      <c r="C41" s="3"/>
      <c r="D41" s="5">
        <v>24</v>
      </c>
      <c r="E41" s="16" t="s">
        <v>27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30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Яковлев Роман</v>
      </c>
      <c r="C43" s="5">
        <v>21</v>
      </c>
      <c r="D43" s="16" t="s">
        <v>30</v>
      </c>
      <c r="E43" s="13"/>
      <c r="F43" s="5">
        <v>28</v>
      </c>
      <c r="G43" s="15" t="s">
        <v>22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Ахтемзянов Рустам</v>
      </c>
      <c r="D44" s="3"/>
      <c r="E44" s="13"/>
      <c r="F44" s="9"/>
      <c r="G44" s="3"/>
      <c r="H44" s="30" t="s">
        <v>2</v>
      </c>
      <c r="I44" s="30"/>
    </row>
    <row r="45" spans="1:9" ht="12.75">
      <c r="A45" s="2">
        <v>-5</v>
      </c>
      <c r="B45" s="4" t="str">
        <f>IF(C22=B21,B23,IF(C22=B23,B21,0))</f>
        <v>Искаров Руслан</v>
      </c>
      <c r="C45" s="3"/>
      <c r="D45" s="2">
        <v>-14</v>
      </c>
      <c r="E45" s="4" t="str">
        <f>IF(E28=D24,D32,IF(E28=D32,D24,0))</f>
        <v>Валеев Риф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32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Исламгулова Лилия</v>
      </c>
      <c r="C47" s="5">
        <v>22</v>
      </c>
      <c r="D47" s="15" t="s">
        <v>22</v>
      </c>
      <c r="E47" s="5">
        <v>27</v>
      </c>
      <c r="F47" s="16" t="s">
        <v>22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Срумов Антон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Сазонов Николай</v>
      </c>
      <c r="C49" s="3"/>
      <c r="D49" s="5">
        <v>25</v>
      </c>
      <c r="E49" s="16" t="s">
        <v>22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28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Давлетов Тимур</v>
      </c>
      <c r="C51" s="5">
        <v>23</v>
      </c>
      <c r="D51" s="16" t="s">
        <v>28</v>
      </c>
      <c r="E51" s="13"/>
      <c r="F51" s="2">
        <v>-28</v>
      </c>
      <c r="G51" s="4" t="str">
        <f>IF(G43=F39,F47,IF(G43=F47,F39,0))</f>
        <v>Бакиров Наиль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Шакуров Нафис</v>
      </c>
      <c r="D52" s="3"/>
      <c r="E52" s="13"/>
      <c r="F52" s="3"/>
      <c r="G52" s="19"/>
      <c r="H52" s="30" t="s">
        <v>3</v>
      </c>
      <c r="I52" s="3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Сафиуллин Азат</v>
      </c>
      <c r="C54" s="3"/>
      <c r="D54" s="2">
        <v>-20</v>
      </c>
      <c r="E54" s="4" t="str">
        <f>IF(D39=C38,C40,IF(D39=C40,C38,0))</f>
        <v>Горбунов Валентин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21</v>
      </c>
      <c r="D55" s="3"/>
      <c r="E55" s="5">
        <v>31</v>
      </c>
      <c r="F55" s="6" t="s">
        <v>25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Валеев Риф</v>
      </c>
      <c r="C56" s="14" t="s">
        <v>4</v>
      </c>
      <c r="D56" s="2">
        <v>-21</v>
      </c>
      <c r="E56" s="8" t="str">
        <f>IF(D43=C42,C44,IF(D43=C44,C42,0))</f>
        <v>Ахтемзянов Рустам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Сафиуллин Азат</v>
      </c>
      <c r="D57" s="3"/>
      <c r="E57" s="3"/>
      <c r="F57" s="5">
        <v>33</v>
      </c>
      <c r="G57" s="6" t="s">
        <v>26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Искаров Руслан</v>
      </c>
      <c r="F58" s="9"/>
      <c r="G58" s="3"/>
      <c r="H58" s="30" t="s">
        <v>6</v>
      </c>
      <c r="I58" s="30"/>
    </row>
    <row r="59" spans="1:9" ht="12.75">
      <c r="A59" s="2">
        <v>-24</v>
      </c>
      <c r="B59" s="4" t="str">
        <f>IF(E41=D39,D43,IF(E41=D43,D39,0))</f>
        <v>Ларионов Сергей</v>
      </c>
      <c r="C59" s="3"/>
      <c r="D59" s="3"/>
      <c r="E59" s="5">
        <v>32</v>
      </c>
      <c r="F59" s="10" t="s">
        <v>26</v>
      </c>
      <c r="G59" s="20"/>
      <c r="H59" s="3"/>
      <c r="I59" s="3"/>
    </row>
    <row r="60" spans="1:9" ht="12.75">
      <c r="A60" s="3"/>
      <c r="B60" s="5">
        <v>30</v>
      </c>
      <c r="C60" s="6" t="s">
        <v>28</v>
      </c>
      <c r="D60" s="2">
        <v>-23</v>
      </c>
      <c r="E60" s="8" t="str">
        <f>IF(D51=C50,C52,IF(D51=C52,C50,0))</f>
        <v>Шакуров Нафис</v>
      </c>
      <c r="F60" s="2">
        <v>-33</v>
      </c>
      <c r="G60" s="4" t="str">
        <f>IF(G57=F55,F59,IF(G57=F59,F55,0))</f>
        <v>Горбунов Валентин</v>
      </c>
      <c r="H60" s="12"/>
      <c r="I60" s="12"/>
    </row>
    <row r="61" spans="1:9" ht="12.75">
      <c r="A61" s="2">
        <v>-25</v>
      </c>
      <c r="B61" s="8" t="str">
        <f>IF(E49=D47,D51,IF(E49=D51,D47,0))</f>
        <v>Сазонов Николай</v>
      </c>
      <c r="C61" s="14" t="s">
        <v>7</v>
      </c>
      <c r="D61" s="3"/>
      <c r="E61" s="3"/>
      <c r="F61" s="3"/>
      <c r="G61" s="3"/>
      <c r="H61" s="30" t="s">
        <v>8</v>
      </c>
      <c r="I61" s="30"/>
    </row>
    <row r="62" spans="1:9" ht="12.75">
      <c r="A62" s="3"/>
      <c r="B62" s="2">
        <v>-30</v>
      </c>
      <c r="C62" s="4" t="str">
        <f>IF(C60=B59,B61,IF(C60=B61,B59,0))</f>
        <v>Ларионов Сергей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Ахтемзянов Рустам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Зубайдуллин Артем</v>
      </c>
      <c r="C64" s="3"/>
      <c r="D64" s="3"/>
      <c r="E64" s="3"/>
      <c r="F64" s="5">
        <v>34</v>
      </c>
      <c r="G64" s="6" t="s">
        <v>32</v>
      </c>
      <c r="H64" s="12"/>
      <c r="I64" s="12"/>
    </row>
    <row r="65" spans="1:9" ht="12.75">
      <c r="A65" s="3"/>
      <c r="B65" s="5">
        <v>35</v>
      </c>
      <c r="C65" s="6" t="s">
        <v>31</v>
      </c>
      <c r="D65" s="3"/>
      <c r="E65" s="2">
        <v>-32</v>
      </c>
      <c r="F65" s="8" t="str">
        <f>IF(F59=E58,E60,IF(F59=E60,E58,0))</f>
        <v>Искаров Руслан</v>
      </c>
      <c r="G65" s="3"/>
      <c r="H65" s="30" t="s">
        <v>10</v>
      </c>
      <c r="I65" s="30"/>
    </row>
    <row r="66" spans="1:9" ht="12.75">
      <c r="A66" s="2">
        <v>-17</v>
      </c>
      <c r="B66" s="8" t="str">
        <f>IF(C42=B41,B43,IF(C42=B43,B41,0))</f>
        <v>Яковлев Роман</v>
      </c>
      <c r="C66" s="9"/>
      <c r="D66" s="13"/>
      <c r="E66" s="3"/>
      <c r="F66" s="2">
        <v>-34</v>
      </c>
      <c r="G66" s="4" t="str">
        <f>IF(G64=F63,F65,IF(G64=F65,F63,0))</f>
        <v>Ахтемзянов Рустам</v>
      </c>
      <c r="H66" s="12"/>
      <c r="I66" s="12"/>
    </row>
    <row r="67" spans="1:9" ht="12.75">
      <c r="A67" s="3"/>
      <c r="B67" s="3"/>
      <c r="C67" s="5">
        <v>37</v>
      </c>
      <c r="D67" s="6" t="s">
        <v>29</v>
      </c>
      <c r="E67" s="3"/>
      <c r="F67" s="3"/>
      <c r="G67" s="3"/>
      <c r="H67" s="30" t="s">
        <v>11</v>
      </c>
      <c r="I67" s="30"/>
    </row>
    <row r="68" spans="1:9" ht="12.75">
      <c r="A68" s="2">
        <v>-18</v>
      </c>
      <c r="B68" s="4" t="str">
        <f>IF(C46=B45,B47,IF(C46=B47,B45,0))</f>
        <v>Исламгулова Лилия</v>
      </c>
      <c r="C68" s="9"/>
      <c r="D68" s="17" t="s">
        <v>12</v>
      </c>
      <c r="E68" s="2">
        <v>-35</v>
      </c>
      <c r="F68" s="4" t="str">
        <f>IF(C65=B64,B66,IF(C65=B66,B64,0))</f>
        <v>Зубайдуллин Артем</v>
      </c>
      <c r="G68" s="3"/>
      <c r="H68" s="3"/>
      <c r="I68" s="3"/>
    </row>
    <row r="69" spans="1:9" ht="12.75">
      <c r="A69" s="3"/>
      <c r="B69" s="5">
        <v>36</v>
      </c>
      <c r="C69" s="10" t="s">
        <v>29</v>
      </c>
      <c r="D69" s="20"/>
      <c r="E69" s="3"/>
      <c r="F69" s="5">
        <v>38</v>
      </c>
      <c r="G69" s="6" t="s">
        <v>33</v>
      </c>
      <c r="H69" s="12"/>
      <c r="I69" s="12"/>
    </row>
    <row r="70" spans="1:9" ht="12.75">
      <c r="A70" s="2">
        <v>-19</v>
      </c>
      <c r="B70" s="8" t="str">
        <f>IF(C50=B49,B51,IF(C50=B51,B49,0))</f>
        <v>Давлетов Тимур</v>
      </c>
      <c r="C70" s="2">
        <v>-37</v>
      </c>
      <c r="D70" s="4" t="str">
        <f>IF(D67=C65,C69,IF(D67=C69,C65,0))</f>
        <v>Яковлев Роман</v>
      </c>
      <c r="E70" s="2">
        <v>-36</v>
      </c>
      <c r="F70" s="8" t="str">
        <f>IF(C69=B68,B70,IF(C69=B70,B68,0))</f>
        <v>Давлетов Тимур</v>
      </c>
      <c r="G70" s="3"/>
      <c r="H70" s="30" t="s">
        <v>13</v>
      </c>
      <c r="I70" s="3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Зубайдуллин Артем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0" t="s">
        <v>15</v>
      </c>
      <c r="I72" s="3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29" t="str">
        <f>Сп6!A1</f>
        <v>Кубок Башкортостана 2009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tr">
        <f>Сп6!A2</f>
        <v>1/128 финала Турнира "Такси-Блюз"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tr">
        <f>Сп6!A3</f>
        <v>27 июня 2009 г.</v>
      </c>
      <c r="B3" s="29"/>
      <c r="C3" s="29"/>
      <c r="D3" s="29"/>
      <c r="E3" s="29"/>
      <c r="F3" s="29"/>
      <c r="G3" s="29"/>
      <c r="H3" s="29"/>
      <c r="I3" s="29"/>
      <c r="J3" s="2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Сп6!A5</f>
        <v>Гаскаров Динар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105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Сп6!A20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113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Сп6!A13</f>
        <v>Загидуллин Олег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113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Сп6!A12</f>
        <v>Гильманшин Тагир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113</v>
      </c>
      <c r="F12" s="3"/>
      <c r="G12" s="11"/>
      <c r="H12" s="3"/>
      <c r="I12" s="3"/>
    </row>
    <row r="13" spans="1:9" ht="12.75">
      <c r="A13" s="2">
        <v>5</v>
      </c>
      <c r="B13" s="4" t="str">
        <f>Сп6!A9</f>
        <v>Балхияров Алмаз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111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Сп6!A16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111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Сп6!A17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109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Сп6!A8</f>
        <v>Мансуров Данар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112</v>
      </c>
      <c r="G20" s="6"/>
      <c r="H20" s="6"/>
      <c r="I20" s="6"/>
    </row>
    <row r="21" spans="1:9" ht="12.75">
      <c r="A21" s="2">
        <v>3</v>
      </c>
      <c r="B21" s="4" t="str">
        <f>Сп6!A7</f>
        <v>Колесова Екатерина</v>
      </c>
      <c r="C21" s="3"/>
      <c r="D21" s="3"/>
      <c r="E21" s="9"/>
      <c r="F21" s="13"/>
      <c r="G21" s="3"/>
      <c r="H21" s="30" t="s">
        <v>0</v>
      </c>
      <c r="I21" s="30"/>
    </row>
    <row r="22" spans="1:9" ht="12.75">
      <c r="A22" s="3"/>
      <c r="B22" s="5">
        <v>5</v>
      </c>
      <c r="C22" s="6" t="s">
        <v>112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Сп6!A18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112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Сп6!A15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119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Сп6!A10</f>
        <v>Ахметов Марат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112</v>
      </c>
      <c r="F28" s="13"/>
      <c r="G28" s="3"/>
      <c r="H28" s="3"/>
      <c r="I28" s="3"/>
    </row>
    <row r="29" spans="1:9" ht="12.75">
      <c r="A29" s="2">
        <v>7</v>
      </c>
      <c r="B29" s="4" t="str">
        <f>Сп6!A11</f>
        <v>Бикбулатов Марсель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120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Сп6!A14</f>
        <v>нет</v>
      </c>
      <c r="C31" s="9"/>
      <c r="D31" s="9"/>
      <c r="E31" s="2">
        <v>-15</v>
      </c>
      <c r="F31" s="4" t="str">
        <f>IF(F20=E12,E28,IF(F20=E28,E12,0))</f>
        <v>Гильманшин Тагир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120</v>
      </c>
      <c r="E32" s="3"/>
      <c r="F32" s="13"/>
      <c r="G32" s="3"/>
      <c r="H32" s="30" t="s">
        <v>1</v>
      </c>
      <c r="I32" s="30"/>
    </row>
    <row r="33" spans="1:9" ht="12.75">
      <c r="A33" s="2">
        <v>15</v>
      </c>
      <c r="B33" s="4" t="str">
        <f>Сп6!A19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104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Сп6!A6</f>
        <v>Бикмурзин Айрат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Балхияров Алмаз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121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Загидуллин Олег</v>
      </c>
      <c r="C39" s="5">
        <v>20</v>
      </c>
      <c r="D39" s="15" t="s">
        <v>104</v>
      </c>
      <c r="E39" s="5">
        <v>26</v>
      </c>
      <c r="F39" s="15" t="s">
        <v>104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Бикмурзин Айрат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104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119</v>
      </c>
      <c r="E43" s="13"/>
      <c r="F43" s="5">
        <v>28</v>
      </c>
      <c r="G43" s="15" t="s">
        <v>104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Ахметов Марат</v>
      </c>
      <c r="D44" s="3"/>
      <c r="E44" s="13"/>
      <c r="F44" s="9"/>
      <c r="G44" s="3"/>
      <c r="H44" s="30" t="s">
        <v>2</v>
      </c>
      <c r="I44" s="30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Бикбулатов Марсель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109</v>
      </c>
      <c r="E47" s="5">
        <v>27</v>
      </c>
      <c r="F47" s="16" t="s">
        <v>120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Мансуров Данар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нет</v>
      </c>
      <c r="C49" s="3"/>
      <c r="D49" s="5">
        <v>25</v>
      </c>
      <c r="E49" s="16" t="s">
        <v>105</v>
      </c>
      <c r="F49" s="3"/>
      <c r="G49" s="13"/>
      <c r="H49" s="3"/>
      <c r="I49" s="3"/>
    </row>
    <row r="50" spans="1:9" ht="12.75">
      <c r="A50" s="3"/>
      <c r="B50" s="5">
        <v>19</v>
      </c>
      <c r="C50" s="15"/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105</v>
      </c>
      <c r="E51" s="13"/>
      <c r="F51" s="2">
        <v>-28</v>
      </c>
      <c r="G51" s="4" t="str">
        <f>IF(G43=F39,F47,IF(G43=F47,F39,0))</f>
        <v>Бикбулатов Марсель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Гаскаров Динар</v>
      </c>
      <c r="D52" s="3"/>
      <c r="E52" s="13"/>
      <c r="F52" s="3"/>
      <c r="G52" s="19"/>
      <c r="H52" s="30" t="s">
        <v>3</v>
      </c>
      <c r="I52" s="3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Балхияров Алмаз</v>
      </c>
      <c r="C54" s="3"/>
      <c r="D54" s="2">
        <v>-20</v>
      </c>
      <c r="E54" s="4" t="str">
        <f>IF(D39=C38,C40,IF(D39=C40,C38,0))</f>
        <v>Загидуллин Олег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105</v>
      </c>
      <c r="D55" s="3"/>
      <c r="E55" s="5">
        <v>31</v>
      </c>
      <c r="F55" s="6" t="s">
        <v>121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Гаскаров Динар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Балхияров Алмаз</v>
      </c>
      <c r="D57" s="3"/>
      <c r="E57" s="3"/>
      <c r="F57" s="5">
        <v>33</v>
      </c>
      <c r="G57" s="6" t="s">
        <v>121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30" t="s">
        <v>6</v>
      </c>
      <c r="I58" s="30"/>
    </row>
    <row r="59" spans="1:9" ht="12.75">
      <c r="A59" s="2">
        <v>-24</v>
      </c>
      <c r="B59" s="4" t="str">
        <f>IF(E41=D39,D43,IF(E41=D43,D39,0))</f>
        <v>Ахметов Марат</v>
      </c>
      <c r="C59" s="3"/>
      <c r="D59" s="3"/>
      <c r="E59" s="5">
        <v>32</v>
      </c>
      <c r="F59" s="10"/>
      <c r="G59" s="20"/>
      <c r="H59" s="3"/>
      <c r="I59" s="3"/>
    </row>
    <row r="60" spans="1:9" ht="12.75">
      <c r="A60" s="3"/>
      <c r="B60" s="5">
        <v>30</v>
      </c>
      <c r="C60" s="6" t="s">
        <v>119</v>
      </c>
      <c r="D60" s="2">
        <v>-23</v>
      </c>
      <c r="E60" s="8">
        <f>IF(D51=C50,C52,IF(D51=C52,C50,0))</f>
        <v>0</v>
      </c>
      <c r="F60" s="2">
        <v>-33</v>
      </c>
      <c r="G60" s="4">
        <f>IF(G57=F55,F59,IF(G57=F59,F55,0))</f>
        <v>0</v>
      </c>
      <c r="H60" s="12"/>
      <c r="I60" s="12"/>
    </row>
    <row r="61" spans="1:9" ht="12.75">
      <c r="A61" s="2">
        <v>-25</v>
      </c>
      <c r="B61" s="8" t="str">
        <f>IF(E49=D47,D51,IF(E49=D51,D47,0))</f>
        <v>Мансуров Данар</v>
      </c>
      <c r="C61" s="14" t="s">
        <v>7</v>
      </c>
      <c r="D61" s="3"/>
      <c r="E61" s="3"/>
      <c r="F61" s="3"/>
      <c r="G61" s="3"/>
      <c r="H61" s="30" t="s">
        <v>8</v>
      </c>
      <c r="I61" s="30"/>
    </row>
    <row r="62" spans="1:9" ht="12.75">
      <c r="A62" s="3"/>
      <c r="B62" s="2">
        <v>-30</v>
      </c>
      <c r="C62" s="4" t="str">
        <f>IF(C60=B59,B61,IF(C60=B61,B59,0))</f>
        <v>Мансуров Данар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30" t="s">
        <v>10</v>
      </c>
      <c r="I65" s="30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30" t="s">
        <v>11</v>
      </c>
      <c r="I67" s="30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>
        <f>IF(C50=B49,B51,IF(C50=B51,B49,0))</f>
        <v>0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30" t="s">
        <v>13</v>
      </c>
      <c r="I70" s="3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0" t="s">
        <v>15</v>
      </c>
      <c r="I72" s="3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101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102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103</v>
      </c>
      <c r="B5" s="25">
        <v>1</v>
      </c>
      <c r="C5" s="26" t="str">
        <f>5!F20</f>
        <v>Габидуллин Арслан</v>
      </c>
      <c r="D5" s="23"/>
      <c r="E5" s="23"/>
      <c r="F5" s="23"/>
      <c r="G5" s="23"/>
      <c r="H5" s="23"/>
      <c r="I5" s="23"/>
    </row>
    <row r="6" spans="1:9" ht="18">
      <c r="A6" s="24" t="s">
        <v>104</v>
      </c>
      <c r="B6" s="25">
        <v>2</v>
      </c>
      <c r="C6" s="26" t="str">
        <f>5!F31</f>
        <v>Гарифуллин Валерий</v>
      </c>
      <c r="D6" s="23"/>
      <c r="E6" s="23"/>
      <c r="F6" s="23"/>
      <c r="G6" s="23"/>
      <c r="H6" s="23"/>
      <c r="I6" s="23"/>
    </row>
    <row r="7" spans="1:9" ht="18">
      <c r="A7" s="24" t="s">
        <v>105</v>
      </c>
      <c r="B7" s="25">
        <v>3</v>
      </c>
      <c r="C7" s="26" t="str">
        <f>5!G43</f>
        <v>Гильманшин Тагир</v>
      </c>
      <c r="D7" s="23"/>
      <c r="E7" s="23"/>
      <c r="F7" s="23"/>
      <c r="G7" s="23"/>
      <c r="H7" s="23"/>
      <c r="I7" s="23"/>
    </row>
    <row r="8" spans="1:9" ht="18">
      <c r="A8" s="24" t="s">
        <v>106</v>
      </c>
      <c r="B8" s="25">
        <v>4</v>
      </c>
      <c r="C8" s="26" t="str">
        <f>5!G51</f>
        <v>Шагалеев Ленар</v>
      </c>
      <c r="D8" s="23"/>
      <c r="E8" s="23"/>
      <c r="F8" s="23"/>
      <c r="G8" s="23"/>
      <c r="H8" s="23"/>
      <c r="I8" s="23"/>
    </row>
    <row r="9" spans="1:9" ht="18">
      <c r="A9" s="24" t="s">
        <v>107</v>
      </c>
      <c r="B9" s="25">
        <v>5</v>
      </c>
      <c r="C9" s="26" t="str">
        <f>5!C55</f>
        <v>Неизвестных Игорь</v>
      </c>
      <c r="D9" s="23"/>
      <c r="E9" s="23"/>
      <c r="F9" s="23"/>
      <c r="G9" s="23"/>
      <c r="H9" s="23"/>
      <c r="I9" s="23"/>
    </row>
    <row r="10" spans="1:9" ht="18">
      <c r="A10" s="24" t="s">
        <v>108</v>
      </c>
      <c r="B10" s="25">
        <v>6</v>
      </c>
      <c r="C10" s="26" t="str">
        <f>5!C57</f>
        <v>Бортко Вячеслав</v>
      </c>
      <c r="D10" s="23"/>
      <c r="E10" s="23"/>
      <c r="F10" s="23"/>
      <c r="G10" s="23"/>
      <c r="H10" s="23"/>
      <c r="I10" s="23"/>
    </row>
    <row r="11" spans="1:9" ht="18">
      <c r="A11" s="24" t="s">
        <v>109</v>
      </c>
      <c r="B11" s="25">
        <v>7</v>
      </c>
      <c r="C11" s="26" t="str">
        <f>5!C60</f>
        <v>Колесова Екатерина</v>
      </c>
      <c r="D11" s="23"/>
      <c r="E11" s="23"/>
      <c r="F11" s="23"/>
      <c r="G11" s="23"/>
      <c r="H11" s="23"/>
      <c r="I11" s="23"/>
    </row>
    <row r="12" spans="1:9" ht="18">
      <c r="A12" s="24" t="s">
        <v>110</v>
      </c>
      <c r="B12" s="25">
        <v>8</v>
      </c>
      <c r="C12" s="26" t="str">
        <f>5!C62</f>
        <v>Доронин Иван</v>
      </c>
      <c r="D12" s="23"/>
      <c r="E12" s="23"/>
      <c r="F12" s="23"/>
      <c r="G12" s="23"/>
      <c r="H12" s="23"/>
      <c r="I12" s="23"/>
    </row>
    <row r="13" spans="1:9" ht="18">
      <c r="A13" s="24" t="s">
        <v>111</v>
      </c>
      <c r="B13" s="25">
        <v>9</v>
      </c>
      <c r="C13" s="26" t="str">
        <f>5!G57</f>
        <v>Сидоров Дмитрий</v>
      </c>
      <c r="D13" s="23"/>
      <c r="E13" s="23"/>
      <c r="F13" s="23"/>
      <c r="G13" s="23"/>
      <c r="H13" s="23"/>
      <c r="I13" s="23"/>
    </row>
    <row r="14" spans="1:9" ht="18">
      <c r="A14" s="24" t="s">
        <v>112</v>
      </c>
      <c r="B14" s="25">
        <v>10</v>
      </c>
      <c r="C14" s="26" t="str">
        <f>5!G60</f>
        <v>Гилемханов Ильгиз</v>
      </c>
      <c r="D14" s="23"/>
      <c r="E14" s="23"/>
      <c r="F14" s="23"/>
      <c r="G14" s="23"/>
      <c r="H14" s="23"/>
      <c r="I14" s="23"/>
    </row>
    <row r="15" spans="1:9" ht="18">
      <c r="A15" s="24" t="s">
        <v>113</v>
      </c>
      <c r="B15" s="25">
        <v>11</v>
      </c>
      <c r="C15" s="26" t="str">
        <f>5!G64</f>
        <v>Бикмурзин Айрат</v>
      </c>
      <c r="D15" s="23"/>
      <c r="E15" s="23"/>
      <c r="F15" s="23"/>
      <c r="G15" s="23"/>
      <c r="H15" s="23"/>
      <c r="I15" s="23"/>
    </row>
    <row r="16" spans="1:9" ht="18">
      <c r="A16" s="24" t="s">
        <v>114</v>
      </c>
      <c r="B16" s="25">
        <v>12</v>
      </c>
      <c r="C16" s="26" t="str">
        <f>5!G66</f>
        <v>Балхияров Алмаз</v>
      </c>
      <c r="D16" s="23"/>
      <c r="E16" s="23"/>
      <c r="F16" s="23"/>
      <c r="G16" s="23"/>
      <c r="H16" s="23"/>
      <c r="I16" s="23"/>
    </row>
    <row r="17" spans="1:9" ht="18">
      <c r="A17" s="24" t="s">
        <v>115</v>
      </c>
      <c r="B17" s="25">
        <v>13</v>
      </c>
      <c r="C17" s="26" t="str">
        <f>5!D67</f>
        <v>Балхияров Рустем</v>
      </c>
      <c r="D17" s="23"/>
      <c r="E17" s="23"/>
      <c r="F17" s="23"/>
      <c r="G17" s="23"/>
      <c r="H17" s="23"/>
      <c r="I17" s="23"/>
    </row>
    <row r="18" spans="1:9" ht="18">
      <c r="A18" s="24" t="s">
        <v>116</v>
      </c>
      <c r="B18" s="25">
        <v>14</v>
      </c>
      <c r="C18" s="26" t="str">
        <f>5!D70</f>
        <v>Гаскаров Динар</v>
      </c>
      <c r="D18" s="23"/>
      <c r="E18" s="23"/>
      <c r="F18" s="23"/>
      <c r="G18" s="23"/>
      <c r="H18" s="23"/>
      <c r="I18" s="23"/>
    </row>
    <row r="19" spans="1:9" ht="18">
      <c r="A19" s="24" t="s">
        <v>99</v>
      </c>
      <c r="B19" s="25">
        <v>15</v>
      </c>
      <c r="C19" s="26" t="str">
        <f>5!G69</f>
        <v>Мансуров Данар</v>
      </c>
      <c r="D19" s="23"/>
      <c r="E19" s="23"/>
      <c r="F19" s="23"/>
      <c r="G19" s="23"/>
      <c r="H19" s="23"/>
      <c r="I19" s="23"/>
    </row>
    <row r="20" spans="1:9" ht="18">
      <c r="A20" s="24" t="s">
        <v>51</v>
      </c>
      <c r="B20" s="25">
        <v>16</v>
      </c>
      <c r="C20" s="26" t="str">
        <f>5!G71</f>
        <v>нет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29" t="str">
        <f>Сп5!A1</f>
        <v>Кубок Башкортостана 2009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tr">
        <f>Сп5!A2</f>
        <v>1/64 финала Турнира "Такси-Блюз"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tr">
        <f>Сп5!A3</f>
        <v>4 июля 2009 г.</v>
      </c>
      <c r="B3" s="29"/>
      <c r="C3" s="29"/>
      <c r="D3" s="29"/>
      <c r="E3" s="29"/>
      <c r="F3" s="29"/>
      <c r="G3" s="29"/>
      <c r="H3" s="29"/>
      <c r="I3" s="29"/>
      <c r="J3" s="2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Сп5!A5</f>
        <v>Шагалеев Ленар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103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Сп5!A20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103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Сп5!A13</f>
        <v>Балхияров Алмаз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110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Сп5!A12</f>
        <v>Доронин Иван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114</v>
      </c>
      <c r="F12" s="3"/>
      <c r="G12" s="11"/>
      <c r="H12" s="3"/>
      <c r="I12" s="3"/>
    </row>
    <row r="13" spans="1:9" ht="12.75">
      <c r="A13" s="2">
        <v>5</v>
      </c>
      <c r="B13" s="4" t="str">
        <f>Сп5!A9</f>
        <v>Неизвестных Игорь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114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Сп5!A16</f>
        <v>Габидуллин Арслан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114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Сп5!A17</f>
        <v>Балхияров Рустем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106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Сп5!A8</f>
        <v>Бортко Вячеслав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114</v>
      </c>
      <c r="G20" s="6"/>
      <c r="H20" s="6"/>
      <c r="I20" s="6"/>
    </row>
    <row r="21" spans="1:9" ht="12.75">
      <c r="A21" s="2">
        <v>3</v>
      </c>
      <c r="B21" s="4" t="str">
        <f>Сп5!A7</f>
        <v>Гаскаров Динар</v>
      </c>
      <c r="C21" s="3"/>
      <c r="D21" s="3"/>
      <c r="E21" s="9"/>
      <c r="F21" s="13"/>
      <c r="G21" s="3"/>
      <c r="H21" s="30" t="s">
        <v>0</v>
      </c>
      <c r="I21" s="30"/>
    </row>
    <row r="22" spans="1:9" ht="12.75">
      <c r="A22" s="3"/>
      <c r="B22" s="5">
        <v>5</v>
      </c>
      <c r="C22" s="6" t="s">
        <v>116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Сп5!A18</f>
        <v>Гилемханов Ильгиз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113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Сп5!A15</f>
        <v>Гильманшин Тагир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113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Сп5!A10</f>
        <v>Сидоров Дмитрий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99</v>
      </c>
      <c r="F28" s="13"/>
      <c r="G28" s="3"/>
      <c r="H28" s="3"/>
      <c r="I28" s="3"/>
    </row>
    <row r="29" spans="1:9" ht="12.75">
      <c r="A29" s="2">
        <v>7</v>
      </c>
      <c r="B29" s="4" t="str">
        <f>Сп5!A11</f>
        <v>Мансуров Данар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112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Сп5!A14</f>
        <v>Колесова Екатерина</v>
      </c>
      <c r="C31" s="9"/>
      <c r="D31" s="9"/>
      <c r="E31" s="2">
        <v>-15</v>
      </c>
      <c r="F31" s="4" t="str">
        <f>IF(F20=E12,E28,IF(F20=E28,E12,0))</f>
        <v>Гарифуллин Валерий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99</v>
      </c>
      <c r="E32" s="3"/>
      <c r="F32" s="13"/>
      <c r="G32" s="3"/>
      <c r="H32" s="30" t="s">
        <v>1</v>
      </c>
      <c r="I32" s="30"/>
    </row>
    <row r="33" spans="1:9" ht="12.75">
      <c r="A33" s="2">
        <v>15</v>
      </c>
      <c r="B33" s="4" t="str">
        <f>Сп5!A19</f>
        <v>Гарифуллин Валерий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99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Сп5!A6</f>
        <v>Бикмурзин Айрат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Шагалеев Ленар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111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Балхияров Алмаз</v>
      </c>
      <c r="C39" s="5">
        <v>20</v>
      </c>
      <c r="D39" s="15" t="s">
        <v>112</v>
      </c>
      <c r="E39" s="5">
        <v>26</v>
      </c>
      <c r="F39" s="15" t="s">
        <v>103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Колесова Екатерина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Неизвестных Игорь</v>
      </c>
      <c r="C41" s="3"/>
      <c r="D41" s="5">
        <v>24</v>
      </c>
      <c r="E41" s="16" t="s">
        <v>107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107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Балхияров Рустем</v>
      </c>
      <c r="C43" s="5">
        <v>21</v>
      </c>
      <c r="D43" s="16" t="s">
        <v>107</v>
      </c>
      <c r="E43" s="13"/>
      <c r="F43" s="5">
        <v>28</v>
      </c>
      <c r="G43" s="15" t="s">
        <v>113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Гилемханов Ильгиз</v>
      </c>
      <c r="D44" s="3"/>
      <c r="E44" s="13"/>
      <c r="F44" s="9"/>
      <c r="G44" s="3"/>
      <c r="H44" s="30" t="s">
        <v>2</v>
      </c>
      <c r="I44" s="30"/>
    </row>
    <row r="45" spans="1:9" ht="12.75">
      <c r="A45" s="2">
        <v>-5</v>
      </c>
      <c r="B45" s="4" t="str">
        <f>IF(C22=B21,B23,IF(C22=B23,B21,0))</f>
        <v>Гаскаров Динар</v>
      </c>
      <c r="C45" s="3"/>
      <c r="D45" s="2">
        <v>-14</v>
      </c>
      <c r="E45" s="4" t="str">
        <f>IF(E28=D24,D32,IF(E28=D32,D24,0))</f>
        <v>Гильманшин Тагир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108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Сидоров Дмитрий</v>
      </c>
      <c r="C47" s="5">
        <v>22</v>
      </c>
      <c r="D47" s="15" t="s">
        <v>106</v>
      </c>
      <c r="E47" s="5">
        <v>27</v>
      </c>
      <c r="F47" s="16" t="s">
        <v>113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Бортко Вячеслав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Мансуров Данар</v>
      </c>
      <c r="C49" s="3"/>
      <c r="D49" s="5">
        <v>25</v>
      </c>
      <c r="E49" s="16" t="s">
        <v>106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104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Бикмурзин Айрат</v>
      </c>
      <c r="C51" s="5">
        <v>23</v>
      </c>
      <c r="D51" s="16" t="s">
        <v>110</v>
      </c>
      <c r="E51" s="13"/>
      <c r="F51" s="2">
        <v>-28</v>
      </c>
      <c r="G51" s="4" t="str">
        <f>IF(G43=F39,F47,IF(G43=F47,F39,0))</f>
        <v>Шагалеев Ленар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Доронин Иван</v>
      </c>
      <c r="D52" s="3"/>
      <c r="E52" s="13"/>
      <c r="F52" s="3"/>
      <c r="G52" s="19"/>
      <c r="H52" s="30" t="s">
        <v>3</v>
      </c>
      <c r="I52" s="30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Неизвестных Игорь</v>
      </c>
      <c r="C54" s="3"/>
      <c r="D54" s="2">
        <v>-20</v>
      </c>
      <c r="E54" s="4" t="str">
        <f>IF(D39=C38,C40,IF(D39=C40,C38,0))</f>
        <v>Балхияров Алмаз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107</v>
      </c>
      <c r="D55" s="3"/>
      <c r="E55" s="5">
        <v>31</v>
      </c>
      <c r="F55" s="6" t="s">
        <v>116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Бортко Вячеслав</v>
      </c>
      <c r="C56" s="14" t="s">
        <v>4</v>
      </c>
      <c r="D56" s="2">
        <v>-21</v>
      </c>
      <c r="E56" s="8" t="str">
        <f>IF(D43=C42,C44,IF(D43=C44,C42,0))</f>
        <v>Гилемханов Ильгиз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Бортко Вячеслав</v>
      </c>
      <c r="D57" s="3"/>
      <c r="E57" s="3"/>
      <c r="F57" s="5">
        <v>33</v>
      </c>
      <c r="G57" s="6" t="s">
        <v>108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Сидоров Дмитрий</v>
      </c>
      <c r="F58" s="9"/>
      <c r="G58" s="3"/>
      <c r="H58" s="30" t="s">
        <v>6</v>
      </c>
      <c r="I58" s="30"/>
    </row>
    <row r="59" spans="1:9" ht="12.75">
      <c r="A59" s="2">
        <v>-24</v>
      </c>
      <c r="B59" s="4" t="str">
        <f>IF(E41=D39,D43,IF(E41=D43,D39,0))</f>
        <v>Колесова Екатерина</v>
      </c>
      <c r="C59" s="3"/>
      <c r="D59" s="3"/>
      <c r="E59" s="5">
        <v>32</v>
      </c>
      <c r="F59" s="10" t="s">
        <v>108</v>
      </c>
      <c r="G59" s="20"/>
      <c r="H59" s="3"/>
      <c r="I59" s="3"/>
    </row>
    <row r="60" spans="1:9" ht="12.75">
      <c r="A60" s="3"/>
      <c r="B60" s="5">
        <v>30</v>
      </c>
      <c r="C60" s="6" t="s">
        <v>112</v>
      </c>
      <c r="D60" s="2">
        <v>-23</v>
      </c>
      <c r="E60" s="8" t="str">
        <f>IF(D51=C50,C52,IF(D51=C52,C50,0))</f>
        <v>Бикмурзин Айрат</v>
      </c>
      <c r="F60" s="2">
        <v>-33</v>
      </c>
      <c r="G60" s="4" t="str">
        <f>IF(G57=F55,F59,IF(G57=F59,F55,0))</f>
        <v>Гилемханов Ильгиз</v>
      </c>
      <c r="H60" s="12"/>
      <c r="I60" s="12"/>
    </row>
    <row r="61" spans="1:9" ht="12.75">
      <c r="A61" s="2">
        <v>-25</v>
      </c>
      <c r="B61" s="8" t="str">
        <f>IF(E49=D47,D51,IF(E49=D51,D47,0))</f>
        <v>Доронин Иван</v>
      </c>
      <c r="C61" s="14" t="s">
        <v>7</v>
      </c>
      <c r="D61" s="3"/>
      <c r="E61" s="3"/>
      <c r="F61" s="3"/>
      <c r="G61" s="3"/>
      <c r="H61" s="30" t="s">
        <v>8</v>
      </c>
      <c r="I61" s="30"/>
    </row>
    <row r="62" spans="1:9" ht="12.75">
      <c r="A62" s="3"/>
      <c r="B62" s="2">
        <v>-30</v>
      </c>
      <c r="C62" s="4" t="str">
        <f>IF(C60=B59,B61,IF(C60=B61,B59,0))</f>
        <v>Доронин Иван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Балхияров Алмаз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104</v>
      </c>
      <c r="H64" s="12"/>
      <c r="I64" s="12"/>
    </row>
    <row r="65" spans="1:9" ht="12.75">
      <c r="A65" s="3"/>
      <c r="B65" s="5">
        <v>35</v>
      </c>
      <c r="C65" s="6" t="s">
        <v>115</v>
      </c>
      <c r="D65" s="3"/>
      <c r="E65" s="2">
        <v>-32</v>
      </c>
      <c r="F65" s="8" t="str">
        <f>IF(F59=E58,E60,IF(F59=E60,E58,0))</f>
        <v>Бикмурзин Айрат</v>
      </c>
      <c r="G65" s="3"/>
      <c r="H65" s="30" t="s">
        <v>10</v>
      </c>
      <c r="I65" s="30"/>
    </row>
    <row r="66" spans="1:9" ht="12.75">
      <c r="A66" s="2">
        <v>-17</v>
      </c>
      <c r="B66" s="8" t="str">
        <f>IF(C42=B41,B43,IF(C42=B43,B41,0))</f>
        <v>Балхияров Рустем</v>
      </c>
      <c r="C66" s="9"/>
      <c r="D66" s="13"/>
      <c r="E66" s="3"/>
      <c r="F66" s="2">
        <v>-34</v>
      </c>
      <c r="G66" s="4" t="str">
        <f>IF(G64=F63,F65,IF(G64=F65,F63,0))</f>
        <v>Балхияров Алмаз</v>
      </c>
      <c r="H66" s="12"/>
      <c r="I66" s="12"/>
    </row>
    <row r="67" spans="1:9" ht="12.75">
      <c r="A67" s="3"/>
      <c r="B67" s="3"/>
      <c r="C67" s="5">
        <v>37</v>
      </c>
      <c r="D67" s="6" t="s">
        <v>115</v>
      </c>
      <c r="E67" s="3"/>
      <c r="F67" s="3"/>
      <c r="G67" s="3"/>
      <c r="H67" s="30" t="s">
        <v>11</v>
      </c>
      <c r="I67" s="30"/>
    </row>
    <row r="68" spans="1:9" ht="12.75">
      <c r="A68" s="2">
        <v>-18</v>
      </c>
      <c r="B68" s="4" t="str">
        <f>IF(C46=B45,B47,IF(C46=B47,B45,0))</f>
        <v>Гаскаров Динар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105</v>
      </c>
      <c r="D69" s="20"/>
      <c r="E69" s="3"/>
      <c r="F69" s="5">
        <v>38</v>
      </c>
      <c r="G69" s="6" t="s">
        <v>109</v>
      </c>
      <c r="H69" s="12"/>
      <c r="I69" s="12"/>
    </row>
    <row r="70" spans="1:9" ht="12.75">
      <c r="A70" s="2">
        <v>-19</v>
      </c>
      <c r="B70" s="8" t="str">
        <f>IF(C50=B49,B51,IF(C50=B51,B49,0))</f>
        <v>Мансуров Данар</v>
      </c>
      <c r="C70" s="2">
        <v>-37</v>
      </c>
      <c r="D70" s="4" t="str">
        <f>IF(D67=C65,C69,IF(D67=C69,C65,0))</f>
        <v>Гаскаров Динар</v>
      </c>
      <c r="E70" s="2">
        <v>-36</v>
      </c>
      <c r="F70" s="8" t="str">
        <f>IF(C69=B68,B70,IF(C69=B70,B68,0))</f>
        <v>Мансуров Данар</v>
      </c>
      <c r="G70" s="3"/>
      <c r="H70" s="30" t="s">
        <v>13</v>
      </c>
      <c r="I70" s="30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0" t="s">
        <v>15</v>
      </c>
      <c r="I72" s="3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9"/>
  <sheetViews>
    <sheetView showGridLines="0" showRowColHeaders="0" showZeros="0" showOutlineSymbols="0" view="pageBreakPreview" zoomScaleNormal="82" zoomScaleSheetLayoutView="100" workbookViewId="0" topLeftCell="A1">
      <selection activeCell="D1" sqref="D1:R2"/>
    </sheetView>
  </sheetViews>
  <sheetFormatPr defaultColWidth="9.00390625" defaultRowHeight="13.5" customHeight="1"/>
  <cols>
    <col min="1" max="1" width="2.75390625" style="115" customWidth="1"/>
    <col min="2" max="8" width="5.75390625" style="115" customWidth="1"/>
    <col min="9" max="16" width="2.75390625" style="115" customWidth="1"/>
    <col min="17" max="16384" width="2.875" style="115" customWidth="1"/>
  </cols>
  <sheetData>
    <row r="1" spans="1:37" ht="9.75" customHeight="1">
      <c r="A1" s="112"/>
      <c r="B1" s="112"/>
      <c r="C1" s="112"/>
      <c r="D1" s="113" t="s">
        <v>16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37" ht="9.75" customHeight="1">
      <c r="A2" s="112"/>
      <c r="B2" s="112"/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4:37" ht="9.75" customHeight="1">
      <c r="D3" s="116" t="s">
        <v>94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</row>
    <row r="4" spans="4:37" ht="9.75" customHeight="1"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</row>
    <row r="5" spans="4:37" ht="9.75" customHeight="1">
      <c r="D5" s="116" t="s">
        <v>95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</row>
    <row r="6" spans="4:37" ht="9.75" customHeight="1"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</row>
    <row r="7" spans="19:37" ht="13.5" customHeight="1"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</row>
    <row r="8" spans="19:37" ht="13.5" customHeight="1" thickBot="1"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</row>
    <row r="9" spans="1:37" ht="13.5" customHeight="1">
      <c r="A9" s="117" t="s">
        <v>85</v>
      </c>
      <c r="B9" s="118" t="s">
        <v>86</v>
      </c>
      <c r="C9" s="119"/>
      <c r="D9" s="119"/>
      <c r="E9" s="119"/>
      <c r="F9" s="119"/>
      <c r="G9" s="119"/>
      <c r="H9" s="120"/>
      <c r="I9" s="121">
        <v>1</v>
      </c>
      <c r="J9" s="122"/>
      <c r="K9" s="122">
        <v>2</v>
      </c>
      <c r="L9" s="122"/>
      <c r="M9" s="122">
        <v>3</v>
      </c>
      <c r="N9" s="122"/>
      <c r="O9" s="122">
        <v>4</v>
      </c>
      <c r="P9" s="123"/>
      <c r="Q9" s="124" t="s">
        <v>87</v>
      </c>
      <c r="R9" s="125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</row>
    <row r="10" spans="1:37" ht="13.5" customHeight="1" thickBot="1">
      <c r="A10" s="126"/>
      <c r="B10" s="127"/>
      <c r="C10" s="128"/>
      <c r="D10" s="128"/>
      <c r="E10" s="128"/>
      <c r="F10" s="128"/>
      <c r="G10" s="128"/>
      <c r="H10" s="129"/>
      <c r="I10" s="130"/>
      <c r="J10" s="131"/>
      <c r="K10" s="131"/>
      <c r="L10" s="131"/>
      <c r="M10" s="131"/>
      <c r="N10" s="131"/>
      <c r="O10" s="131"/>
      <c r="P10" s="132"/>
      <c r="Q10" s="133"/>
      <c r="R10" s="13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</row>
    <row r="11" spans="1:37" ht="13.5" customHeight="1">
      <c r="A11" s="135">
        <v>1</v>
      </c>
      <c r="B11" s="136" t="s">
        <v>96</v>
      </c>
      <c r="C11" s="136"/>
      <c r="D11" s="136"/>
      <c r="E11" s="136"/>
      <c r="F11" s="136"/>
      <c r="G11" s="136"/>
      <c r="H11" s="137"/>
      <c r="I11" s="138" t="s">
        <v>97</v>
      </c>
      <c r="J11" s="139"/>
      <c r="K11" s="140" t="s">
        <v>89</v>
      </c>
      <c r="L11" s="140"/>
      <c r="M11" s="140" t="s">
        <v>88</v>
      </c>
      <c r="N11" s="140"/>
      <c r="O11" s="140" t="s">
        <v>92</v>
      </c>
      <c r="P11" s="141"/>
      <c r="Q11" s="142" t="s">
        <v>88</v>
      </c>
      <c r="R11" s="143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</row>
    <row r="12" spans="1:37" ht="13.5" customHeight="1">
      <c r="A12" s="144"/>
      <c r="B12" s="145"/>
      <c r="C12" s="145"/>
      <c r="D12" s="145"/>
      <c r="E12" s="145"/>
      <c r="F12" s="145"/>
      <c r="G12" s="145"/>
      <c r="H12" s="146"/>
      <c r="I12" s="147"/>
      <c r="J12" s="148"/>
      <c r="K12" s="149"/>
      <c r="L12" s="149"/>
      <c r="M12" s="149"/>
      <c r="N12" s="149"/>
      <c r="O12" s="149"/>
      <c r="P12" s="150"/>
      <c r="Q12" s="151"/>
      <c r="R12" s="152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</row>
    <row r="13" spans="1:37" ht="13.5" customHeight="1">
      <c r="A13" s="153">
        <v>2</v>
      </c>
      <c r="B13" s="154" t="s">
        <v>98</v>
      </c>
      <c r="C13" s="154"/>
      <c r="D13" s="154"/>
      <c r="E13" s="154"/>
      <c r="F13" s="154"/>
      <c r="G13" s="154"/>
      <c r="H13" s="155"/>
      <c r="I13" s="156" t="s">
        <v>88</v>
      </c>
      <c r="J13" s="149"/>
      <c r="K13" s="148"/>
      <c r="L13" s="148"/>
      <c r="M13" s="149" t="s">
        <v>88</v>
      </c>
      <c r="N13" s="149"/>
      <c r="O13" s="149" t="s">
        <v>89</v>
      </c>
      <c r="P13" s="150"/>
      <c r="Q13" s="151" t="s">
        <v>90</v>
      </c>
      <c r="R13" s="152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</row>
    <row r="14" spans="1:37" ht="13.5" customHeight="1">
      <c r="A14" s="144"/>
      <c r="B14" s="145"/>
      <c r="C14" s="145"/>
      <c r="D14" s="145"/>
      <c r="E14" s="145"/>
      <c r="F14" s="145"/>
      <c r="G14" s="145"/>
      <c r="H14" s="146"/>
      <c r="I14" s="156"/>
      <c r="J14" s="149"/>
      <c r="K14" s="148"/>
      <c r="L14" s="148"/>
      <c r="M14" s="149"/>
      <c r="N14" s="149"/>
      <c r="O14" s="149"/>
      <c r="P14" s="150"/>
      <c r="Q14" s="151"/>
      <c r="R14" s="152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</row>
    <row r="15" spans="1:37" ht="13.5" customHeight="1">
      <c r="A15" s="153">
        <v>3</v>
      </c>
      <c r="B15" s="154" t="s">
        <v>99</v>
      </c>
      <c r="C15" s="154"/>
      <c r="D15" s="154"/>
      <c r="E15" s="154"/>
      <c r="F15" s="154"/>
      <c r="G15" s="154"/>
      <c r="H15" s="155"/>
      <c r="I15" s="156" t="s">
        <v>90</v>
      </c>
      <c r="J15" s="149"/>
      <c r="K15" s="149" t="s">
        <v>89</v>
      </c>
      <c r="L15" s="149"/>
      <c r="M15" s="148"/>
      <c r="N15" s="148"/>
      <c r="O15" s="149" t="s">
        <v>92</v>
      </c>
      <c r="P15" s="150"/>
      <c r="Q15" s="151" t="s">
        <v>93</v>
      </c>
      <c r="R15" s="152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</row>
    <row r="16" spans="1:37" ht="13.5" customHeight="1">
      <c r="A16" s="144"/>
      <c r="B16" s="145"/>
      <c r="C16" s="145"/>
      <c r="D16" s="145"/>
      <c r="E16" s="145"/>
      <c r="F16" s="145"/>
      <c r="G16" s="145"/>
      <c r="H16" s="146"/>
      <c r="I16" s="156"/>
      <c r="J16" s="149"/>
      <c r="K16" s="149"/>
      <c r="L16" s="149"/>
      <c r="M16" s="148"/>
      <c r="N16" s="148"/>
      <c r="O16" s="149"/>
      <c r="P16" s="150"/>
      <c r="Q16" s="151"/>
      <c r="R16" s="152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</row>
    <row r="17" spans="1:37" ht="13.5" customHeight="1">
      <c r="A17" s="153">
        <v>4</v>
      </c>
      <c r="B17" s="154" t="s">
        <v>100</v>
      </c>
      <c r="C17" s="154"/>
      <c r="D17" s="154"/>
      <c r="E17" s="154"/>
      <c r="F17" s="154"/>
      <c r="G17" s="154"/>
      <c r="H17" s="155"/>
      <c r="I17" s="156" t="s">
        <v>88</v>
      </c>
      <c r="J17" s="149"/>
      <c r="K17" s="149" t="s">
        <v>88</v>
      </c>
      <c r="L17" s="149"/>
      <c r="M17" s="149" t="s">
        <v>88</v>
      </c>
      <c r="N17" s="149"/>
      <c r="O17" s="148"/>
      <c r="P17" s="157"/>
      <c r="Q17" s="151" t="s">
        <v>89</v>
      </c>
      <c r="R17" s="152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</row>
    <row r="18" spans="1:37" ht="13.5" customHeight="1" thickBot="1">
      <c r="A18" s="158"/>
      <c r="B18" s="159"/>
      <c r="C18" s="159"/>
      <c r="D18" s="159"/>
      <c r="E18" s="159"/>
      <c r="F18" s="159"/>
      <c r="G18" s="159"/>
      <c r="H18" s="160"/>
      <c r="I18" s="161"/>
      <c r="J18" s="162"/>
      <c r="K18" s="162"/>
      <c r="L18" s="162"/>
      <c r="M18" s="162"/>
      <c r="N18" s="162"/>
      <c r="O18" s="163"/>
      <c r="P18" s="164"/>
      <c r="Q18" s="165"/>
      <c r="R18" s="166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</row>
    <row r="19" spans="1:37" ht="13.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</row>
    <row r="20" spans="1:37" ht="13.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</row>
    <row r="21" spans="1:37" ht="13.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</row>
    <row r="22" spans="1:37" ht="13.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</row>
    <row r="23" spans="1:37" ht="13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</row>
    <row r="24" spans="1:37" ht="13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</row>
    <row r="25" spans="1:37" ht="13.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</row>
    <row r="26" spans="1:37" ht="13.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</row>
    <row r="27" spans="1:37" ht="13.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</row>
    <row r="28" spans="1:37" ht="13.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</row>
    <row r="29" spans="1:37" ht="13.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</row>
    <row r="30" spans="1:37" ht="13.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</row>
    <row r="31" spans="1:37" ht="13.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</row>
    <row r="32" spans="1:37" ht="13.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</row>
    <row r="33" spans="1:37" ht="13.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</row>
    <row r="34" spans="1:37" ht="13.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</row>
    <row r="35" spans="1:37" ht="13.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</row>
    <row r="36" spans="1:37" ht="13.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</row>
    <row r="37" spans="1:37" ht="13.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</row>
    <row r="38" spans="1:37" ht="13.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</row>
    <row r="39" spans="1:37" ht="13.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</row>
    <row r="40" spans="1:37" ht="13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</row>
    <row r="41" spans="1:37" ht="13.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</row>
    <row r="42" spans="1:37" ht="13.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</row>
    <row r="43" spans="1:37" ht="13.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</row>
    <row r="44" spans="1:37" ht="13.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</row>
    <row r="45" spans="1:37" ht="13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</row>
    <row r="46" spans="1:37" ht="13.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</row>
    <row r="47" spans="1:37" ht="13.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</row>
    <row r="48" spans="1:37" ht="13.5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</row>
    <row r="49" spans="1:37" ht="13.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</row>
    <row r="50" spans="1:37" ht="13.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</row>
    <row r="51" spans="1:37" ht="13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</row>
    <row r="52" spans="1:37" ht="13.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</row>
    <row r="53" spans="1:37" ht="13.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</row>
    <row r="54" spans="1:37" ht="13.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</row>
    <row r="55" spans="1:37" ht="13.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</row>
    <row r="56" spans="1:37" ht="13.5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</row>
    <row r="57" spans="1:37" ht="13.5" customHeight="1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</row>
    <row r="58" spans="1:37" ht="13.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</row>
    <row r="59" spans="1:37" ht="13.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</row>
    <row r="60" spans="1:37" ht="13.5" customHeight="1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</row>
    <row r="61" spans="1:37" ht="13.5" customHeigh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</row>
    <row r="62" spans="1:37" ht="13.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</row>
    <row r="63" spans="1:37" ht="13.5" customHeight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</row>
    <row r="64" spans="1:37" ht="13.5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</row>
    <row r="65" spans="1:37" ht="13.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</row>
    <row r="66" spans="1:37" ht="13.5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</row>
    <row r="67" spans="1:37" ht="13.5" customHeight="1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</row>
    <row r="68" spans="1:37" ht="13.5" customHeight="1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</row>
    <row r="69" spans="1:37" ht="13.5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</row>
    <row r="70" spans="1:37" ht="13.5" customHeight="1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</row>
    <row r="71" spans="1:37" ht="13.5" customHeight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</row>
    <row r="72" spans="1:37" ht="13.5" customHeight="1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</row>
    <row r="73" spans="1:37" ht="13.5" customHeight="1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</row>
    <row r="74" spans="1:37" ht="13.5" customHeight="1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</row>
    <row r="75" spans="1:37" ht="13.5" customHeight="1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</row>
    <row r="76" spans="1:37" ht="13.5" customHeight="1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</row>
    <row r="77" spans="1:37" ht="13.5" customHeight="1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</row>
    <row r="78" spans="1:37" ht="13.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</row>
    <row r="79" spans="1:37" ht="13.5" customHeight="1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</row>
    <row r="80" spans="1:37" ht="13.5" customHeight="1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</row>
    <row r="81" spans="1:37" ht="13.5" customHeight="1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</row>
    <row r="82" spans="1:37" ht="13.5" customHeight="1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</row>
    <row r="83" spans="1:37" ht="13.5" customHeight="1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</row>
    <row r="84" spans="1:37" ht="13.5" customHeight="1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</row>
    <row r="85" spans="1:37" ht="13.5" customHeight="1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</row>
    <row r="86" spans="1:37" ht="13.5" customHeight="1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</row>
    <row r="87" spans="1:37" ht="13.5" customHeight="1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</row>
    <row r="88" spans="1:37" ht="13.5" customHeight="1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</row>
    <row r="89" spans="1:37" ht="13.5" customHeight="1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</row>
  </sheetData>
  <sheetProtection sheet="1" objects="1" scenarios="1"/>
  <mergeCells count="38">
    <mergeCell ref="Q17:R18"/>
    <mergeCell ref="Q9:R10"/>
    <mergeCell ref="D3:R4"/>
    <mergeCell ref="D5:R6"/>
    <mergeCell ref="K15:L16"/>
    <mergeCell ref="M15:N16"/>
    <mergeCell ref="I11:J12"/>
    <mergeCell ref="M11:N12"/>
    <mergeCell ref="K11:L12"/>
    <mergeCell ref="I13:J14"/>
    <mergeCell ref="I17:J18"/>
    <mergeCell ref="K17:L18"/>
    <mergeCell ref="M17:N18"/>
    <mergeCell ref="O17:P18"/>
    <mergeCell ref="O13:P14"/>
    <mergeCell ref="K13:L14"/>
    <mergeCell ref="I15:J16"/>
    <mergeCell ref="Q13:R14"/>
    <mergeCell ref="M13:N14"/>
    <mergeCell ref="Q15:R16"/>
    <mergeCell ref="O15:P16"/>
    <mergeCell ref="A17:A18"/>
    <mergeCell ref="B11:H12"/>
    <mergeCell ref="B13:H14"/>
    <mergeCell ref="B15:H16"/>
    <mergeCell ref="B17:H18"/>
    <mergeCell ref="A13:A14"/>
    <mergeCell ref="A15:A16"/>
    <mergeCell ref="A11:A12"/>
    <mergeCell ref="A9:A10"/>
    <mergeCell ref="B9:H10"/>
    <mergeCell ref="D1:R2"/>
    <mergeCell ref="O11:P12"/>
    <mergeCell ref="Q11:R12"/>
    <mergeCell ref="K9:L10"/>
    <mergeCell ref="M9:N10"/>
    <mergeCell ref="I9:J10"/>
    <mergeCell ref="O9:P10"/>
  </mergeCells>
  <printOptions horizontalCentered="1"/>
  <pageMargins left="0" right="0" top="0" bottom="0" header="0" footer="0"/>
  <pageSetup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9"/>
  <sheetViews>
    <sheetView showGridLines="0" showRowColHeaders="0" showZeros="0" showOutlineSymbols="0" view="pageBreakPreview" zoomScaleNormal="82" zoomScaleSheetLayoutView="100" workbookViewId="0" topLeftCell="A1">
      <selection activeCell="D1" sqref="D1:R2"/>
    </sheetView>
  </sheetViews>
  <sheetFormatPr defaultColWidth="9.00390625" defaultRowHeight="13.5" customHeight="1"/>
  <cols>
    <col min="1" max="1" width="2.75390625" style="60" customWidth="1"/>
    <col min="2" max="8" width="5.75390625" style="60" customWidth="1"/>
    <col min="9" max="16" width="2.75390625" style="60" customWidth="1"/>
    <col min="17" max="16384" width="2.875" style="60" customWidth="1"/>
  </cols>
  <sheetData>
    <row r="1" spans="1:37" ht="9.75" customHeight="1">
      <c r="A1" s="57"/>
      <c r="B1" s="57"/>
      <c r="C1" s="57"/>
      <c r="D1" s="58" t="s">
        <v>16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7" ht="9.75" customHeight="1">
      <c r="A2" s="57"/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</row>
    <row r="3" spans="4:37" ht="9.75" customHeight="1">
      <c r="D3" s="61" t="s">
        <v>83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4:37" ht="9.75" customHeigh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</row>
    <row r="5" spans="4:37" ht="9.75" customHeight="1">
      <c r="D5" s="61" t="s">
        <v>84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4:37" ht="9.75" customHeight="1"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7" spans="19:37" ht="13.5" customHeight="1"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pans="19:37" ht="13.5" customHeight="1" thickBot="1"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9" spans="1:37" ht="13.5" customHeight="1">
      <c r="A9" s="62" t="s">
        <v>85</v>
      </c>
      <c r="B9" s="63" t="s">
        <v>86</v>
      </c>
      <c r="C9" s="64"/>
      <c r="D9" s="64"/>
      <c r="E9" s="64"/>
      <c r="F9" s="64"/>
      <c r="G9" s="64"/>
      <c r="H9" s="65"/>
      <c r="I9" s="66">
        <v>1</v>
      </c>
      <c r="J9" s="67"/>
      <c r="K9" s="67">
        <v>2</v>
      </c>
      <c r="L9" s="67"/>
      <c r="M9" s="67">
        <v>3</v>
      </c>
      <c r="N9" s="67"/>
      <c r="O9" s="67">
        <v>4</v>
      </c>
      <c r="P9" s="68"/>
      <c r="Q9" s="69" t="s">
        <v>87</v>
      </c>
      <c r="R9" s="70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</row>
    <row r="10" spans="1:37" ht="13.5" customHeight="1" thickBot="1">
      <c r="A10" s="71"/>
      <c r="B10" s="72"/>
      <c r="C10" s="73"/>
      <c r="D10" s="73"/>
      <c r="E10" s="73"/>
      <c r="F10" s="73"/>
      <c r="G10" s="73"/>
      <c r="H10" s="74"/>
      <c r="I10" s="75"/>
      <c r="J10" s="76"/>
      <c r="K10" s="76"/>
      <c r="L10" s="76"/>
      <c r="M10" s="76"/>
      <c r="N10" s="76"/>
      <c r="O10" s="76"/>
      <c r="P10" s="77"/>
      <c r="Q10" s="78"/>
      <c r="R10" s="7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</row>
    <row r="11" spans="1:37" ht="13.5" customHeight="1">
      <c r="A11" s="80">
        <v>1</v>
      </c>
      <c r="B11" s="81" t="s">
        <v>80</v>
      </c>
      <c r="C11" s="81"/>
      <c r="D11" s="81"/>
      <c r="E11" s="81"/>
      <c r="F11" s="81"/>
      <c r="G11" s="81"/>
      <c r="H11" s="82"/>
      <c r="I11" s="83"/>
      <c r="J11" s="84"/>
      <c r="K11" s="85" t="s">
        <v>88</v>
      </c>
      <c r="L11" s="85"/>
      <c r="M11" s="85" t="s">
        <v>88</v>
      </c>
      <c r="N11" s="85"/>
      <c r="O11" s="85" t="s">
        <v>88</v>
      </c>
      <c r="P11" s="86"/>
      <c r="Q11" s="87" t="s">
        <v>89</v>
      </c>
      <c r="R11" s="8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37" ht="13.5" customHeight="1">
      <c r="A12" s="89"/>
      <c r="B12" s="90"/>
      <c r="C12" s="90"/>
      <c r="D12" s="90"/>
      <c r="E12" s="90"/>
      <c r="F12" s="90"/>
      <c r="G12" s="90"/>
      <c r="H12" s="91"/>
      <c r="I12" s="92"/>
      <c r="J12" s="93"/>
      <c r="K12" s="94"/>
      <c r="L12" s="94"/>
      <c r="M12" s="94"/>
      <c r="N12" s="94"/>
      <c r="O12" s="94"/>
      <c r="P12" s="95"/>
      <c r="Q12" s="96"/>
      <c r="R12" s="97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7" ht="13.5" customHeight="1">
      <c r="A13" s="98">
        <v>2</v>
      </c>
      <c r="B13" s="99" t="s">
        <v>49</v>
      </c>
      <c r="C13" s="99"/>
      <c r="D13" s="99"/>
      <c r="E13" s="99"/>
      <c r="F13" s="99"/>
      <c r="G13" s="99"/>
      <c r="H13" s="100"/>
      <c r="I13" s="101" t="s">
        <v>89</v>
      </c>
      <c r="J13" s="94"/>
      <c r="K13" s="93"/>
      <c r="L13" s="93"/>
      <c r="M13" s="94" t="s">
        <v>90</v>
      </c>
      <c r="N13" s="94"/>
      <c r="O13" s="94" t="s">
        <v>88</v>
      </c>
      <c r="P13" s="95"/>
      <c r="Q13" s="96" t="s">
        <v>88</v>
      </c>
      <c r="R13" s="97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7" ht="13.5" customHeight="1">
      <c r="A14" s="89"/>
      <c r="B14" s="90"/>
      <c r="C14" s="90"/>
      <c r="D14" s="90"/>
      <c r="E14" s="90"/>
      <c r="F14" s="90"/>
      <c r="G14" s="90"/>
      <c r="H14" s="91"/>
      <c r="I14" s="101"/>
      <c r="J14" s="94"/>
      <c r="K14" s="93"/>
      <c r="L14" s="93"/>
      <c r="M14" s="94"/>
      <c r="N14" s="94"/>
      <c r="O14" s="94"/>
      <c r="P14" s="95"/>
      <c r="Q14" s="96"/>
      <c r="R14" s="97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7" ht="13.5" customHeight="1">
      <c r="A15" s="98">
        <v>3</v>
      </c>
      <c r="B15" s="99" t="s">
        <v>75</v>
      </c>
      <c r="C15" s="99"/>
      <c r="D15" s="99"/>
      <c r="E15" s="99"/>
      <c r="F15" s="99"/>
      <c r="G15" s="99"/>
      <c r="H15" s="100"/>
      <c r="I15" s="101" t="s">
        <v>89</v>
      </c>
      <c r="J15" s="94"/>
      <c r="K15" s="94" t="s">
        <v>88</v>
      </c>
      <c r="L15" s="94"/>
      <c r="M15" s="93"/>
      <c r="N15" s="93"/>
      <c r="O15" s="94" t="s">
        <v>88</v>
      </c>
      <c r="P15" s="95"/>
      <c r="Q15" s="96" t="s">
        <v>90</v>
      </c>
      <c r="R15" s="97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7" ht="13.5" customHeight="1">
      <c r="A16" s="89"/>
      <c r="B16" s="90"/>
      <c r="C16" s="90"/>
      <c r="D16" s="90"/>
      <c r="E16" s="90"/>
      <c r="F16" s="90"/>
      <c r="G16" s="90"/>
      <c r="H16" s="91"/>
      <c r="I16" s="101"/>
      <c r="J16" s="94"/>
      <c r="K16" s="94"/>
      <c r="L16" s="94"/>
      <c r="M16" s="93"/>
      <c r="N16" s="93"/>
      <c r="O16" s="94"/>
      <c r="P16" s="95"/>
      <c r="Q16" s="96"/>
      <c r="R16" s="97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7" ht="13.5" customHeight="1">
      <c r="A17" s="98">
        <v>4</v>
      </c>
      <c r="B17" s="99" t="s">
        <v>91</v>
      </c>
      <c r="C17" s="99"/>
      <c r="D17" s="99"/>
      <c r="E17" s="99"/>
      <c r="F17" s="99"/>
      <c r="G17" s="99"/>
      <c r="H17" s="100"/>
      <c r="I17" s="101" t="s">
        <v>90</v>
      </c>
      <c r="J17" s="94"/>
      <c r="K17" s="94" t="s">
        <v>89</v>
      </c>
      <c r="L17" s="94"/>
      <c r="M17" s="94" t="s">
        <v>92</v>
      </c>
      <c r="N17" s="94"/>
      <c r="O17" s="93"/>
      <c r="P17" s="102"/>
      <c r="Q17" s="96" t="s">
        <v>93</v>
      </c>
      <c r="R17" s="97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</row>
    <row r="18" spans="1:37" ht="13.5" customHeight="1" thickBot="1">
      <c r="A18" s="103"/>
      <c r="B18" s="104"/>
      <c r="C18" s="104"/>
      <c r="D18" s="104"/>
      <c r="E18" s="104"/>
      <c r="F18" s="104"/>
      <c r="G18" s="104"/>
      <c r="H18" s="105"/>
      <c r="I18" s="106"/>
      <c r="J18" s="107"/>
      <c r="K18" s="107"/>
      <c r="L18" s="107"/>
      <c r="M18" s="107"/>
      <c r="N18" s="107"/>
      <c r="O18" s="108"/>
      <c r="P18" s="109"/>
      <c r="Q18" s="110"/>
      <c r="R18" s="111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</row>
    <row r="19" spans="1:37" ht="13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</row>
    <row r="20" spans="1:37" ht="13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</row>
    <row r="21" spans="1:37" ht="13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</row>
    <row r="22" spans="1:37" ht="13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1:37" ht="13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37" ht="13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ht="13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1:37" ht="13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1:37" ht="13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</row>
    <row r="28" spans="1:37" ht="13.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7" ht="13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1:37" ht="13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</row>
    <row r="31" spans="1:37" ht="13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</row>
    <row r="32" spans="1:37" ht="13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</row>
    <row r="33" spans="1:37" ht="13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</row>
    <row r="34" spans="1:37" ht="13.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</row>
    <row r="35" spans="1:37" ht="13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</row>
    <row r="36" spans="1:37" ht="13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</row>
    <row r="37" spans="1:37" ht="13.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</row>
    <row r="38" spans="1:37" ht="13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</row>
    <row r="39" spans="1:37" ht="13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</row>
    <row r="40" spans="1:37" ht="13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</row>
    <row r="41" spans="1:37" ht="13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</row>
    <row r="42" spans="1:37" ht="13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1:37" ht="13.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1:37" ht="13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ht="13.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ht="13.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ht="13.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ht="13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3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ht="13.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1:37" ht="13.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ht="13.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ht="13.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ht="13.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</row>
    <row r="55" spans="1:37" ht="13.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1:37" ht="13.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</row>
    <row r="57" spans="1:37" ht="13.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</row>
    <row r="58" spans="1:37" ht="13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</row>
    <row r="59" spans="1:37" ht="13.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</row>
    <row r="60" spans="1:37" ht="13.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</row>
    <row r="61" spans="1:37" ht="13.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37" ht="13.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  <row r="63" spans="1:37" ht="13.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</row>
    <row r="64" spans="1:37" ht="13.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</row>
    <row r="65" spans="1:37" ht="13.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</row>
    <row r="66" spans="1:37" ht="13.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</row>
    <row r="67" spans="1:37" ht="13.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</row>
    <row r="68" spans="1:37" ht="13.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</row>
    <row r="69" spans="1:37" ht="13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</row>
    <row r="70" spans="1:37" ht="13.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</row>
    <row r="71" spans="1:37" ht="13.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</row>
    <row r="72" spans="1:37" ht="13.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</row>
    <row r="73" spans="1:37" ht="13.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</row>
    <row r="74" spans="1:37" ht="13.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</row>
    <row r="75" spans="1:37" ht="13.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</row>
    <row r="76" spans="1:37" ht="13.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</row>
    <row r="77" spans="1:37" ht="13.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</row>
    <row r="78" spans="1:37" ht="13.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</row>
    <row r="79" spans="1:37" ht="13.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</row>
    <row r="80" spans="1:37" ht="13.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</row>
    <row r="81" spans="1:37" ht="13.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</row>
    <row r="82" spans="1:37" ht="13.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</row>
    <row r="83" spans="1:37" ht="13.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</row>
    <row r="84" spans="1:37" ht="13.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</row>
    <row r="85" spans="1:37" ht="13.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</row>
    <row r="86" spans="1:37" ht="13.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</row>
    <row r="87" spans="1:37" ht="13.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</row>
    <row r="88" spans="1:37" ht="13.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</row>
    <row r="89" spans="1:37" ht="13.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</row>
  </sheetData>
  <sheetProtection sheet="1" objects="1" scenarios="1"/>
  <mergeCells count="38">
    <mergeCell ref="Q17:R18"/>
    <mergeCell ref="Q9:R10"/>
    <mergeCell ref="D3:R4"/>
    <mergeCell ref="D5:R6"/>
    <mergeCell ref="K15:L16"/>
    <mergeCell ref="M15:N16"/>
    <mergeCell ref="I11:J12"/>
    <mergeCell ref="M11:N12"/>
    <mergeCell ref="K11:L12"/>
    <mergeCell ref="I13:J14"/>
    <mergeCell ref="I17:J18"/>
    <mergeCell ref="K17:L18"/>
    <mergeCell ref="M17:N18"/>
    <mergeCell ref="O17:P18"/>
    <mergeCell ref="O13:P14"/>
    <mergeCell ref="K13:L14"/>
    <mergeCell ref="I15:J16"/>
    <mergeCell ref="Q13:R14"/>
    <mergeCell ref="M13:N14"/>
    <mergeCell ref="Q15:R16"/>
    <mergeCell ref="O15:P16"/>
    <mergeCell ref="A17:A18"/>
    <mergeCell ref="B11:H12"/>
    <mergeCell ref="B13:H14"/>
    <mergeCell ref="B15:H16"/>
    <mergeCell ref="B17:H18"/>
    <mergeCell ref="A13:A14"/>
    <mergeCell ref="A15:A16"/>
    <mergeCell ref="A11:A12"/>
    <mergeCell ref="A9:A10"/>
    <mergeCell ref="B9:H10"/>
    <mergeCell ref="D1:R2"/>
    <mergeCell ref="O11:P12"/>
    <mergeCell ref="Q11:R12"/>
    <mergeCell ref="K9:L10"/>
    <mergeCell ref="M9:N10"/>
    <mergeCell ref="I9:J10"/>
    <mergeCell ref="O9:P10"/>
  </mergeCells>
  <printOptions horizontalCentered="1"/>
  <pageMargins left="0" right="0" top="0" bottom="0" header="0" footer="0"/>
  <pageSetup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78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79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72</v>
      </c>
      <c r="B5" s="25">
        <v>1</v>
      </c>
      <c r="C5" s="26" t="str">
        <f>2!E12</f>
        <v>Нестеренко Георгий</v>
      </c>
      <c r="D5" s="23"/>
      <c r="E5" s="23"/>
      <c r="F5" s="23"/>
      <c r="G5" s="23"/>
      <c r="H5" s="23"/>
      <c r="I5" s="38"/>
    </row>
    <row r="6" spans="1:9" ht="18">
      <c r="A6" s="24" t="s">
        <v>80</v>
      </c>
      <c r="B6" s="25">
        <v>2</v>
      </c>
      <c r="C6" s="26" t="str">
        <f>2!E19</f>
        <v>Грошев Юрий</v>
      </c>
      <c r="D6" s="23"/>
      <c r="E6" s="23"/>
      <c r="F6" s="23"/>
      <c r="G6" s="23"/>
      <c r="H6" s="23"/>
      <c r="I6" s="38"/>
    </row>
    <row r="7" spans="1:9" ht="18">
      <c r="A7" s="24" t="s">
        <v>74</v>
      </c>
      <c r="B7" s="25">
        <v>3</v>
      </c>
      <c r="C7" s="26" t="str">
        <f>2!E25</f>
        <v>Закареев Али</v>
      </c>
      <c r="D7" s="23"/>
      <c r="E7" s="23"/>
      <c r="F7" s="23"/>
      <c r="G7" s="23"/>
      <c r="H7" s="23"/>
      <c r="I7" s="38"/>
    </row>
    <row r="8" spans="1:9" ht="18">
      <c r="A8" s="24" t="s">
        <v>49</v>
      </c>
      <c r="B8" s="25">
        <v>4</v>
      </c>
      <c r="C8" s="26" t="str">
        <f>2!E28</f>
        <v>Семенов Константин</v>
      </c>
      <c r="D8" s="23"/>
      <c r="E8" s="23"/>
      <c r="F8" s="23"/>
      <c r="G8" s="23"/>
      <c r="H8" s="23"/>
      <c r="I8" s="23"/>
    </row>
    <row r="9" spans="1:9" ht="18">
      <c r="A9" s="24" t="s">
        <v>75</v>
      </c>
      <c r="B9" s="25">
        <v>5</v>
      </c>
      <c r="C9" s="26" t="str">
        <f>2!E31</f>
        <v>Хадарин Артем</v>
      </c>
      <c r="D9" s="23"/>
      <c r="E9" s="23"/>
      <c r="F9" s="23"/>
      <c r="G9" s="23"/>
      <c r="H9" s="23"/>
      <c r="I9" s="23"/>
    </row>
    <row r="10" spans="1:9" ht="18">
      <c r="A10" s="24" t="s">
        <v>81</v>
      </c>
      <c r="B10" s="25">
        <v>6</v>
      </c>
      <c r="C10" s="26" t="str">
        <f>2!E33</f>
        <v>Саитов Эмиль</v>
      </c>
      <c r="D10" s="23"/>
      <c r="E10" s="23"/>
      <c r="F10" s="23"/>
      <c r="G10" s="23"/>
      <c r="H10" s="23"/>
      <c r="I10" s="23"/>
    </row>
    <row r="11" spans="1:9" ht="18">
      <c r="A11" s="24" t="s">
        <v>82</v>
      </c>
      <c r="B11" s="25">
        <v>7</v>
      </c>
      <c r="C11" s="26" t="str">
        <f>2!C33</f>
        <v>Ключников Артем</v>
      </c>
      <c r="D11" s="23"/>
      <c r="E11" s="23"/>
      <c r="F11" s="23"/>
      <c r="G11" s="23"/>
      <c r="H11" s="23"/>
      <c r="I11" s="23"/>
    </row>
    <row r="12" spans="1:9" ht="18">
      <c r="A12" s="24" t="s">
        <v>51</v>
      </c>
      <c r="B12" s="25">
        <v>8</v>
      </c>
      <c r="C12" s="26" t="str">
        <f>2!C35</f>
        <v>нет</v>
      </c>
      <c r="D12" s="23"/>
      <c r="E12" s="23"/>
      <c r="F12" s="23"/>
      <c r="G12" s="23"/>
      <c r="H12" s="23"/>
      <c r="I12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5.75">
      <c r="A1" s="39" t="str">
        <f>Сп2!A1</f>
        <v>Кубок Башкортостана 2009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 t="str">
        <f>Сп2!A2</f>
        <v>1/8 финала Турнира "Такси-Блюз"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39" t="str">
        <f>Сп2!A3</f>
        <v>25 июля 2009 г.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s="43" customFormat="1" ht="10.5" customHeight="1">
      <c r="A5" s="41">
        <v>1</v>
      </c>
      <c r="B5" s="42" t="str">
        <f>Сп2!A5</f>
        <v>Нестеренко Георгий</v>
      </c>
      <c r="C5" s="41"/>
      <c r="D5" s="41"/>
      <c r="E5" s="41"/>
      <c r="F5" s="40"/>
      <c r="G5" s="40"/>
      <c r="H5" s="40"/>
      <c r="I5" s="40"/>
      <c r="J5" s="40"/>
    </row>
    <row r="6" spans="1:10" s="43" customFormat="1" ht="10.5" customHeight="1">
      <c r="A6" s="41"/>
      <c r="B6" s="44">
        <v>1</v>
      </c>
      <c r="C6" s="45" t="s">
        <v>72</v>
      </c>
      <c r="D6" s="41"/>
      <c r="E6" s="41"/>
      <c r="F6" s="40"/>
      <c r="G6" s="40"/>
      <c r="H6" s="40"/>
      <c r="I6" s="40"/>
      <c r="J6" s="40"/>
    </row>
    <row r="7" spans="1:10" s="43" customFormat="1" ht="10.5" customHeight="1">
      <c r="A7" s="41">
        <v>8</v>
      </c>
      <c r="B7" s="46" t="str">
        <f>Сп2!A12</f>
        <v>нет</v>
      </c>
      <c r="C7" s="44"/>
      <c r="D7" s="41"/>
      <c r="E7" s="41"/>
      <c r="F7" s="40"/>
      <c r="G7" s="40"/>
      <c r="H7" s="40"/>
      <c r="I7" s="40"/>
      <c r="J7" s="40"/>
    </row>
    <row r="8" spans="1:10" s="43" customFormat="1" ht="10.5" customHeight="1">
      <c r="A8" s="41"/>
      <c r="B8" s="41"/>
      <c r="C8" s="44">
        <v>5</v>
      </c>
      <c r="D8" s="45" t="s">
        <v>72</v>
      </c>
      <c r="E8" s="41"/>
      <c r="F8" s="40"/>
      <c r="G8" s="40"/>
      <c r="H8" s="40"/>
      <c r="I8" s="40"/>
      <c r="J8" s="40"/>
    </row>
    <row r="9" spans="1:10" s="43" customFormat="1" ht="10.5" customHeight="1">
      <c r="A9" s="41">
        <v>5</v>
      </c>
      <c r="B9" s="42" t="str">
        <f>Сп2!A9</f>
        <v>Закареев Али</v>
      </c>
      <c r="C9" s="44"/>
      <c r="D9" s="44"/>
      <c r="E9" s="41"/>
      <c r="F9" s="40"/>
      <c r="G9" s="40"/>
      <c r="H9" s="40"/>
      <c r="I9" s="40"/>
      <c r="J9" s="40"/>
    </row>
    <row r="10" spans="1:10" s="43" customFormat="1" ht="10.5" customHeight="1">
      <c r="A10" s="41"/>
      <c r="B10" s="44">
        <v>2</v>
      </c>
      <c r="C10" s="47" t="s">
        <v>75</v>
      </c>
      <c r="D10" s="44"/>
      <c r="E10" s="41"/>
      <c r="F10" s="40"/>
      <c r="G10" s="40"/>
      <c r="H10" s="40"/>
      <c r="I10" s="40"/>
      <c r="J10" s="40"/>
    </row>
    <row r="11" spans="1:10" s="43" customFormat="1" ht="10.5" customHeight="1">
      <c r="A11" s="41">
        <v>4</v>
      </c>
      <c r="B11" s="46" t="str">
        <f>Сп2!A8</f>
        <v>Семенов Константин</v>
      </c>
      <c r="C11" s="41"/>
      <c r="D11" s="44"/>
      <c r="E11" s="41"/>
      <c r="F11" s="40"/>
      <c r="G11" s="40"/>
      <c r="H11" s="40"/>
      <c r="I11" s="40"/>
      <c r="J11" s="40"/>
    </row>
    <row r="12" spans="1:10" s="43" customFormat="1" ht="10.5" customHeight="1">
      <c r="A12" s="41"/>
      <c r="B12" s="41"/>
      <c r="C12" s="41"/>
      <c r="D12" s="44">
        <v>7</v>
      </c>
      <c r="E12" s="48" t="s">
        <v>72</v>
      </c>
      <c r="F12" s="49"/>
      <c r="G12" s="49"/>
      <c r="H12" s="49"/>
      <c r="I12" s="49"/>
      <c r="J12" s="49"/>
    </row>
    <row r="13" spans="1:10" s="43" customFormat="1" ht="10.5" customHeight="1">
      <c r="A13" s="41">
        <v>3</v>
      </c>
      <c r="B13" s="42" t="str">
        <f>Сп2!A7</f>
        <v>Хадарин Артем</v>
      </c>
      <c r="C13" s="41"/>
      <c r="D13" s="44"/>
      <c r="E13" s="50"/>
      <c r="F13" s="51"/>
      <c r="G13" s="50"/>
      <c r="H13" s="51"/>
      <c r="I13" s="51"/>
      <c r="J13" s="50" t="s">
        <v>0</v>
      </c>
    </row>
    <row r="14" spans="1:10" s="43" customFormat="1" ht="10.5" customHeight="1">
      <c r="A14" s="41"/>
      <c r="B14" s="44">
        <v>3</v>
      </c>
      <c r="C14" s="45" t="s">
        <v>74</v>
      </c>
      <c r="D14" s="44"/>
      <c r="E14" s="50"/>
      <c r="F14" s="51"/>
      <c r="G14" s="50"/>
      <c r="H14" s="51"/>
      <c r="I14" s="51"/>
      <c r="J14" s="50"/>
    </row>
    <row r="15" spans="1:10" s="43" customFormat="1" ht="10.5" customHeight="1">
      <c r="A15" s="41">
        <v>6</v>
      </c>
      <c r="B15" s="46" t="str">
        <f>Сп2!A10</f>
        <v>Саитов Эмиль</v>
      </c>
      <c r="C15" s="44"/>
      <c r="D15" s="44"/>
      <c r="E15" s="50"/>
      <c r="F15" s="51"/>
      <c r="G15" s="50"/>
      <c r="H15" s="51"/>
      <c r="I15" s="51"/>
      <c r="J15" s="50"/>
    </row>
    <row r="16" spans="1:10" s="43" customFormat="1" ht="10.5" customHeight="1">
      <c r="A16" s="41"/>
      <c r="B16" s="41"/>
      <c r="C16" s="44">
        <v>6</v>
      </c>
      <c r="D16" s="47" t="s">
        <v>82</v>
      </c>
      <c r="E16" s="50"/>
      <c r="F16" s="51"/>
      <c r="G16" s="50"/>
      <c r="H16" s="51"/>
      <c r="I16" s="51"/>
      <c r="J16" s="50"/>
    </row>
    <row r="17" spans="1:10" s="43" customFormat="1" ht="10.5" customHeight="1">
      <c r="A17" s="41">
        <v>7</v>
      </c>
      <c r="B17" s="42" t="str">
        <f>Сп2!A11</f>
        <v>Грошев Юрий</v>
      </c>
      <c r="C17" s="44"/>
      <c r="D17" s="41"/>
      <c r="E17" s="50"/>
      <c r="F17" s="51"/>
      <c r="G17" s="50"/>
      <c r="H17" s="51"/>
      <c r="I17" s="51"/>
      <c r="J17" s="50"/>
    </row>
    <row r="18" spans="1:10" s="43" customFormat="1" ht="10.5" customHeight="1">
      <c r="A18" s="41"/>
      <c r="B18" s="44">
        <v>4</v>
      </c>
      <c r="C18" s="47" t="s">
        <v>82</v>
      </c>
      <c r="D18" s="41"/>
      <c r="E18" s="50"/>
      <c r="F18" s="51"/>
      <c r="G18" s="50"/>
      <c r="H18" s="51"/>
      <c r="I18" s="51"/>
      <c r="J18" s="50"/>
    </row>
    <row r="19" spans="1:10" s="43" customFormat="1" ht="10.5" customHeight="1">
      <c r="A19" s="41">
        <v>2</v>
      </c>
      <c r="B19" s="46" t="str">
        <f>Сп2!A6</f>
        <v>Ключников Артем</v>
      </c>
      <c r="C19" s="41"/>
      <c r="D19" s="41">
        <v>-7</v>
      </c>
      <c r="E19" s="52" t="str">
        <f>IF(E12=D8,D16,IF(E12=D16,D8,0))</f>
        <v>Грошев Юрий</v>
      </c>
      <c r="F19" s="52"/>
      <c r="G19" s="52"/>
      <c r="H19" s="52"/>
      <c r="I19" s="52"/>
      <c r="J19" s="52"/>
    </row>
    <row r="20" spans="1:10" s="43" customFormat="1" ht="10.5" customHeight="1">
      <c r="A20" s="41"/>
      <c r="B20" s="41"/>
      <c r="C20" s="41"/>
      <c r="D20" s="41"/>
      <c r="E20" s="53"/>
      <c r="F20" s="40"/>
      <c r="G20" s="53"/>
      <c r="H20" s="40"/>
      <c r="I20" s="40"/>
      <c r="J20" s="53" t="s">
        <v>1</v>
      </c>
    </row>
    <row r="21" spans="1:10" s="43" customFormat="1" ht="10.5" customHeight="1">
      <c r="A21" s="41">
        <v>-1</v>
      </c>
      <c r="B21" s="52" t="str">
        <f>IF(C6=B5,B7,IF(C6=B7,B5,0))</f>
        <v>нет</v>
      </c>
      <c r="C21" s="41"/>
      <c r="D21" s="41"/>
      <c r="E21" s="53"/>
      <c r="F21" s="40"/>
      <c r="G21" s="53"/>
      <c r="H21" s="40"/>
      <c r="I21" s="40"/>
      <c r="J21" s="53"/>
    </row>
    <row r="22" spans="1:10" s="43" customFormat="1" ht="10.5" customHeight="1">
      <c r="A22" s="41"/>
      <c r="B22" s="54">
        <v>8</v>
      </c>
      <c r="C22" s="45" t="s">
        <v>49</v>
      </c>
      <c r="D22" s="41"/>
      <c r="E22" s="53"/>
      <c r="F22" s="40"/>
      <c r="G22" s="53"/>
      <c r="H22" s="40"/>
      <c r="I22" s="40"/>
      <c r="J22" s="53"/>
    </row>
    <row r="23" spans="1:10" s="43" customFormat="1" ht="10.5" customHeight="1">
      <c r="A23" s="41">
        <v>-2</v>
      </c>
      <c r="B23" s="55" t="str">
        <f>IF(C10=B9,B11,IF(C10=B11,B9,0))</f>
        <v>Семенов Константин</v>
      </c>
      <c r="C23" s="54">
        <v>10</v>
      </c>
      <c r="D23" s="45" t="s">
        <v>49</v>
      </c>
      <c r="E23" s="53"/>
      <c r="F23" s="40"/>
      <c r="G23" s="53"/>
      <c r="H23" s="40"/>
      <c r="I23" s="40"/>
      <c r="J23" s="53"/>
    </row>
    <row r="24" spans="1:10" s="43" customFormat="1" ht="10.5" customHeight="1">
      <c r="A24" s="41"/>
      <c r="B24" s="41">
        <v>-6</v>
      </c>
      <c r="C24" s="55" t="str">
        <f>IF(D16=C14,C18,IF(D16=C18,C14,0))</f>
        <v>Хадарин Артем</v>
      </c>
      <c r="D24" s="54"/>
      <c r="E24" s="53"/>
      <c r="F24" s="40"/>
      <c r="G24" s="53"/>
      <c r="H24" s="40"/>
      <c r="I24" s="40"/>
      <c r="J24" s="53"/>
    </row>
    <row r="25" spans="1:10" s="43" customFormat="1" ht="10.5" customHeight="1">
      <c r="A25" s="41">
        <v>-3</v>
      </c>
      <c r="B25" s="52" t="str">
        <f>IF(C14=B13,B15,IF(C14=B15,B13,0))</f>
        <v>Саитов Эмиль</v>
      </c>
      <c r="C25" s="41"/>
      <c r="D25" s="44">
        <v>12</v>
      </c>
      <c r="E25" s="48" t="s">
        <v>75</v>
      </c>
      <c r="F25" s="49"/>
      <c r="G25" s="49"/>
      <c r="H25" s="49"/>
      <c r="I25" s="49"/>
      <c r="J25" s="49"/>
    </row>
    <row r="26" spans="1:10" s="43" customFormat="1" ht="10.5" customHeight="1">
      <c r="A26" s="41"/>
      <c r="B26" s="54">
        <v>9</v>
      </c>
      <c r="C26" s="45" t="s">
        <v>81</v>
      </c>
      <c r="D26" s="44"/>
      <c r="E26" s="53"/>
      <c r="F26" s="40"/>
      <c r="G26" s="53"/>
      <c r="H26" s="40"/>
      <c r="I26" s="40"/>
      <c r="J26" s="53" t="s">
        <v>2</v>
      </c>
    </row>
    <row r="27" spans="1:10" s="43" customFormat="1" ht="10.5" customHeight="1">
      <c r="A27" s="41">
        <v>-4</v>
      </c>
      <c r="B27" s="55" t="str">
        <f>IF(C18=B17,B19,IF(C18=B19,B17,0))</f>
        <v>Ключников Артем</v>
      </c>
      <c r="C27" s="54">
        <v>11</v>
      </c>
      <c r="D27" s="47" t="s">
        <v>75</v>
      </c>
      <c r="E27" s="53"/>
      <c r="F27" s="40"/>
      <c r="G27" s="53"/>
      <c r="H27" s="40"/>
      <c r="I27" s="40"/>
      <c r="J27" s="53"/>
    </row>
    <row r="28" spans="1:10" s="43" customFormat="1" ht="10.5" customHeight="1">
      <c r="A28" s="41"/>
      <c r="B28" s="41">
        <v>-5</v>
      </c>
      <c r="C28" s="55" t="str">
        <f>IF(D8=C6,C10,IF(D8=C10,C6,0))</f>
        <v>Закареев Али</v>
      </c>
      <c r="D28" s="41">
        <v>-12</v>
      </c>
      <c r="E28" s="52" t="str">
        <f>IF(E25=D23,D27,IF(E25=D27,D23,0))</f>
        <v>Семенов Константин</v>
      </c>
      <c r="F28" s="52"/>
      <c r="G28" s="52"/>
      <c r="H28" s="52"/>
      <c r="I28" s="52"/>
      <c r="J28" s="52"/>
    </row>
    <row r="29" spans="1:10" s="43" customFormat="1" ht="10.5" customHeight="1">
      <c r="A29" s="41"/>
      <c r="B29" s="41"/>
      <c r="C29" s="41"/>
      <c r="D29" s="41"/>
      <c r="E29" s="53"/>
      <c r="F29" s="40"/>
      <c r="G29" s="53"/>
      <c r="H29" s="40"/>
      <c r="I29" s="40"/>
      <c r="J29" s="53" t="s">
        <v>3</v>
      </c>
    </row>
    <row r="30" spans="1:10" s="43" customFormat="1" ht="10.5" customHeight="1">
      <c r="A30" s="41"/>
      <c r="B30" s="41"/>
      <c r="C30" s="41">
        <v>-10</v>
      </c>
      <c r="D30" s="52" t="str">
        <f>IF(D23=C22,C24,IF(D23=C24,C22,0))</f>
        <v>Хадарин Артем</v>
      </c>
      <c r="E30" s="53"/>
      <c r="F30" s="40"/>
      <c r="G30" s="53"/>
      <c r="H30" s="40"/>
      <c r="I30" s="40"/>
      <c r="J30" s="53"/>
    </row>
    <row r="31" spans="1:10" s="43" customFormat="1" ht="10.5" customHeight="1">
      <c r="A31" s="41"/>
      <c r="B31" s="41"/>
      <c r="C31" s="41"/>
      <c r="D31" s="44">
        <v>13</v>
      </c>
      <c r="E31" s="48" t="s">
        <v>74</v>
      </c>
      <c r="F31" s="49"/>
      <c r="G31" s="49"/>
      <c r="H31" s="49"/>
      <c r="I31" s="49"/>
      <c r="J31" s="49"/>
    </row>
    <row r="32" spans="1:10" s="43" customFormat="1" ht="10.5" customHeight="1">
      <c r="A32" s="41">
        <v>-8</v>
      </c>
      <c r="B32" s="52" t="str">
        <f>IF(C22=B21,B23,IF(C22=B23,B21,0))</f>
        <v>нет</v>
      </c>
      <c r="C32" s="41">
        <v>-11</v>
      </c>
      <c r="D32" s="55" t="str">
        <f>IF(D27=C26,C28,IF(D27=C28,C26,0))</f>
        <v>Саитов Эмиль</v>
      </c>
      <c r="E32" s="53"/>
      <c r="F32" s="40"/>
      <c r="G32" s="53"/>
      <c r="H32" s="40"/>
      <c r="I32" s="40"/>
      <c r="J32" s="53" t="s">
        <v>4</v>
      </c>
    </row>
    <row r="33" spans="1:10" s="43" customFormat="1" ht="10.5" customHeight="1">
      <c r="A33" s="41"/>
      <c r="B33" s="44">
        <v>14</v>
      </c>
      <c r="C33" s="48" t="s">
        <v>80</v>
      </c>
      <c r="D33" s="41">
        <v>-13</v>
      </c>
      <c r="E33" s="52" t="str">
        <f>IF(E31=D30,D32,IF(E31=D32,D30,0))</f>
        <v>Саитов Эмиль</v>
      </c>
      <c r="F33" s="52"/>
      <c r="G33" s="52"/>
      <c r="H33" s="52"/>
      <c r="I33" s="52"/>
      <c r="J33" s="52"/>
    </row>
    <row r="34" spans="1:10" s="43" customFormat="1" ht="10.5" customHeight="1">
      <c r="A34" s="41">
        <v>-9</v>
      </c>
      <c r="B34" s="55" t="str">
        <f>IF(C26=B25,B27,IF(C26=B27,B25,0))</f>
        <v>Ключников Артем</v>
      </c>
      <c r="C34" s="53" t="s">
        <v>7</v>
      </c>
      <c r="D34" s="41"/>
      <c r="E34" s="53"/>
      <c r="F34" s="40"/>
      <c r="G34" s="53"/>
      <c r="H34" s="40"/>
      <c r="I34" s="40"/>
      <c r="J34" s="53" t="s">
        <v>5</v>
      </c>
    </row>
    <row r="35" spans="1:10" s="43" customFormat="1" ht="10.5" customHeight="1">
      <c r="A35" s="41"/>
      <c r="B35" s="41">
        <v>-14</v>
      </c>
      <c r="C35" s="52" t="str">
        <f>IF(C33=B32,B34,IF(C33=B34,B32,0))</f>
        <v>нет</v>
      </c>
      <c r="D35" s="56"/>
      <c r="E35" s="56"/>
      <c r="F35" s="56"/>
      <c r="G35" s="56"/>
      <c r="H35" s="56"/>
      <c r="I35" s="40"/>
      <c r="J35" s="40"/>
    </row>
    <row r="36" spans="1:10" s="43" customFormat="1" ht="10.5" customHeight="1">
      <c r="A36" s="41"/>
      <c r="B36" s="41"/>
      <c r="C36" s="53" t="s">
        <v>9</v>
      </c>
      <c r="D36" s="41"/>
      <c r="E36" s="53"/>
      <c r="F36" s="40"/>
      <c r="G36" s="40"/>
      <c r="H36" s="40"/>
      <c r="I36" s="40"/>
      <c r="J36" s="40"/>
    </row>
    <row r="37" spans="1:13" ht="10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0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0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0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0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0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0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0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0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0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68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69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41</v>
      </c>
      <c r="B5" s="25">
        <v>1</v>
      </c>
      <c r="C5" s="26" t="str">
        <f>1!F20</f>
        <v>Прокофьев Михаил</v>
      </c>
      <c r="D5" s="23"/>
      <c r="E5" s="23"/>
      <c r="F5" s="23"/>
      <c r="G5" s="23"/>
      <c r="H5" s="23"/>
      <c r="I5" s="23"/>
    </row>
    <row r="6" spans="1:9" ht="18">
      <c r="A6" s="24" t="s">
        <v>70</v>
      </c>
      <c r="B6" s="25">
        <v>2</v>
      </c>
      <c r="C6" s="26" t="str">
        <f>1!F31</f>
        <v>Аминев Ильдар</v>
      </c>
      <c r="D6" s="23"/>
      <c r="E6" s="23"/>
      <c r="F6" s="23"/>
      <c r="G6" s="23"/>
      <c r="H6" s="23"/>
      <c r="I6" s="23"/>
    </row>
    <row r="7" spans="1:9" ht="18">
      <c r="A7" s="24" t="s">
        <v>71</v>
      </c>
      <c r="B7" s="25">
        <v>3</v>
      </c>
      <c r="C7" s="26" t="str">
        <f>1!G43</f>
        <v>Барышев Сергей</v>
      </c>
      <c r="D7" s="23"/>
      <c r="E7" s="23"/>
      <c r="F7" s="23"/>
      <c r="G7" s="23"/>
      <c r="H7" s="23"/>
      <c r="I7" s="23"/>
    </row>
    <row r="8" spans="1:9" ht="18">
      <c r="A8" s="24" t="s">
        <v>43</v>
      </c>
      <c r="B8" s="25">
        <v>4</v>
      </c>
      <c r="C8" s="26" t="str">
        <f>1!G51</f>
        <v>Вафин Егор</v>
      </c>
      <c r="D8" s="23"/>
      <c r="E8" s="23"/>
      <c r="F8" s="23"/>
      <c r="G8" s="23"/>
      <c r="H8" s="23"/>
      <c r="I8" s="23"/>
    </row>
    <row r="9" spans="1:9" ht="18">
      <c r="A9" s="24" t="s">
        <v>45</v>
      </c>
      <c r="B9" s="25">
        <v>5</v>
      </c>
      <c r="C9" s="26" t="str">
        <f>1!C55</f>
        <v>Могилевская Инесса</v>
      </c>
      <c r="D9" s="23"/>
      <c r="E9" s="23"/>
      <c r="F9" s="23"/>
      <c r="G9" s="23"/>
      <c r="H9" s="23"/>
      <c r="I9" s="23"/>
    </row>
    <row r="10" spans="1:9" ht="18">
      <c r="A10" s="24" t="s">
        <v>44</v>
      </c>
      <c r="B10" s="25">
        <v>6</v>
      </c>
      <c r="C10" s="26" t="str">
        <f>1!C57</f>
        <v>Коробко Павел</v>
      </c>
      <c r="D10" s="23"/>
      <c r="E10" s="23"/>
      <c r="F10" s="23"/>
      <c r="G10" s="23"/>
      <c r="H10" s="23"/>
      <c r="I10" s="23"/>
    </row>
    <row r="11" spans="1:9" ht="18">
      <c r="A11" s="24" t="s">
        <v>72</v>
      </c>
      <c r="B11" s="25">
        <v>7</v>
      </c>
      <c r="C11" s="26" t="str">
        <f>1!C60</f>
        <v>Якупов Рустем</v>
      </c>
      <c r="D11" s="23"/>
      <c r="E11" s="23"/>
      <c r="F11" s="23"/>
      <c r="G11" s="23"/>
      <c r="H11" s="23"/>
      <c r="I11" s="23"/>
    </row>
    <row r="12" spans="1:9" ht="18">
      <c r="A12" s="24" t="s">
        <v>73</v>
      </c>
      <c r="B12" s="25">
        <v>8</v>
      </c>
      <c r="C12" s="26" t="str">
        <f>1!C62</f>
        <v>Хадарин Артем</v>
      </c>
      <c r="D12" s="23"/>
      <c r="E12" s="23"/>
      <c r="F12" s="23"/>
      <c r="G12" s="23"/>
      <c r="H12" s="23"/>
      <c r="I12" s="23"/>
    </row>
    <row r="13" spans="1:9" ht="18">
      <c r="A13" s="24" t="s">
        <v>74</v>
      </c>
      <c r="B13" s="25">
        <v>9</v>
      </c>
      <c r="C13" s="26" t="str">
        <f>1!G57</f>
        <v>Усков Сергей</v>
      </c>
      <c r="D13" s="23"/>
      <c r="E13" s="23"/>
      <c r="F13" s="23"/>
      <c r="G13" s="23"/>
      <c r="H13" s="23"/>
      <c r="I13" s="23"/>
    </row>
    <row r="14" spans="1:9" ht="18">
      <c r="A14" s="24" t="s">
        <v>49</v>
      </c>
      <c r="B14" s="25">
        <v>10</v>
      </c>
      <c r="C14" s="26" t="str">
        <f>1!G60</f>
        <v>Нестеренко Георгий</v>
      </c>
      <c r="D14" s="23"/>
      <c r="E14" s="23"/>
      <c r="F14" s="23"/>
      <c r="G14" s="23"/>
      <c r="H14" s="23"/>
      <c r="I14" s="23"/>
    </row>
    <row r="15" spans="1:9" ht="18">
      <c r="A15" s="24" t="s">
        <v>75</v>
      </c>
      <c r="B15" s="25">
        <v>11</v>
      </c>
      <c r="C15" s="26" t="str">
        <f>1!G64</f>
        <v>Закареев Али</v>
      </c>
      <c r="D15" s="23"/>
      <c r="E15" s="23"/>
      <c r="F15" s="23"/>
      <c r="G15" s="23"/>
      <c r="H15" s="23"/>
      <c r="I15" s="23"/>
    </row>
    <row r="16" spans="1:9" ht="18">
      <c r="A16" s="24" t="s">
        <v>76</v>
      </c>
      <c r="B16" s="25">
        <v>12</v>
      </c>
      <c r="C16" s="26" t="str">
        <f>1!G66</f>
        <v>Семенов Константин</v>
      </c>
      <c r="D16" s="23"/>
      <c r="E16" s="23"/>
      <c r="F16" s="23"/>
      <c r="G16" s="23"/>
      <c r="H16" s="23"/>
      <c r="I16" s="23"/>
    </row>
    <row r="17" spans="1:9" ht="18">
      <c r="A17" s="24" t="s">
        <v>77</v>
      </c>
      <c r="B17" s="25">
        <v>13</v>
      </c>
      <c r="C17" s="26" t="str">
        <f>1!D67</f>
        <v>Толкачев Иван</v>
      </c>
      <c r="D17" s="23"/>
      <c r="E17" s="23"/>
      <c r="F17" s="23"/>
      <c r="G17" s="23"/>
      <c r="H17" s="23"/>
      <c r="I17" s="23"/>
    </row>
    <row r="18" spans="1:9" ht="18">
      <c r="A18" s="24" t="s">
        <v>51</v>
      </c>
      <c r="B18" s="25">
        <v>14</v>
      </c>
      <c r="C18" s="26">
        <f>1!D70</f>
        <v>0</v>
      </c>
      <c r="D18" s="23"/>
      <c r="E18" s="23"/>
      <c r="F18" s="23"/>
      <c r="G18" s="23"/>
      <c r="H18" s="23"/>
      <c r="I18" s="23"/>
    </row>
    <row r="19" spans="1:9" ht="18">
      <c r="A19" s="24" t="s">
        <v>51</v>
      </c>
      <c r="B19" s="25">
        <v>15</v>
      </c>
      <c r="C19" s="26">
        <f>1!G69</f>
        <v>0</v>
      </c>
      <c r="D19" s="23"/>
      <c r="E19" s="23"/>
      <c r="F19" s="23"/>
      <c r="G19" s="23"/>
      <c r="H19" s="23"/>
      <c r="I19" s="23"/>
    </row>
    <row r="20" spans="1:9" ht="18">
      <c r="A20" s="24" t="s">
        <v>51</v>
      </c>
      <c r="B20" s="25">
        <v>16</v>
      </c>
      <c r="C20" s="26" t="str">
        <f>1!G71</f>
        <v>нет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2009-08-15T12:21:37Z</cp:lastPrinted>
  <dcterms:created xsi:type="dcterms:W3CDTF">2008-02-03T08:28:10Z</dcterms:created>
  <dcterms:modified xsi:type="dcterms:W3CDTF">2009-08-17T08:05:11Z</dcterms:modified>
  <cp:category/>
  <cp:version/>
  <cp:contentType/>
  <cp:contentStatus/>
</cp:coreProperties>
</file>